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updateLinks="never" codeName="ThisWorkbook"/>
  <xr:revisionPtr revIDLastSave="0" documentId="13_ncr:1_{3B273170-035C-4A3F-BC18-E691BB71FDAF}" xr6:coauthVersionLast="47" xr6:coauthVersionMax="47" xr10:uidLastSave="{00000000-0000-0000-0000-000000000000}"/>
  <workbookProtection workbookAlgorithmName="SHA-512" workbookHashValue="kOmqdfIDeXE1hKnMDnxHrunbI78R85KC/wqn+PdOcl4/ypIVi4V3NsGhALInczsl5aVaZsro+Qbp1iiEL7xZuQ==" workbookSaltValue="vgr5P2noskL9C39ueufsyg==" workbookSpinCount="100000" lockStructure="1"/>
  <bookViews>
    <workbookView xWindow="1140" yWindow="-120" windowWidth="27780" windowHeight="16440" tabRatio="668" xr2:uid="{00000000-000D-0000-FFFF-FFFF00000000}"/>
  </bookViews>
  <sheets>
    <sheet name="表紙" sheetId="40" r:id="rId1"/>
    <sheet name="A 記載方法 1回目" sheetId="37" r:id="rId2"/>
    <sheet name="B 記載方法 2回目以降" sheetId="38" r:id="rId3"/>
    <sheet name="C-1回目" sheetId="26" r:id="rId4"/>
    <sheet name="C-2回目" sheetId="27" r:id="rId5"/>
    <sheet name="C-3回目" sheetId="29" r:id="rId6"/>
    <sheet name="C-4回目" sheetId="30" r:id="rId7"/>
    <sheet name="C-5回目" sheetId="31" r:id="rId8"/>
    <sheet name="C-6回目" sheetId="32" r:id="rId9"/>
    <sheet name="C-7回目" sheetId="33" r:id="rId10"/>
    <sheet name="C-8回目" sheetId="34" r:id="rId11"/>
    <sheet name="C-9回目" sheetId="35" r:id="rId12"/>
    <sheet name="C-10回目" sheetId="36" r:id="rId13"/>
  </sheets>
  <definedNames>
    <definedName name="_xlnm.Print_Area" localSheetId="1">'A 記載方法 1回目'!$A$1:$J$68</definedName>
    <definedName name="_xlnm.Print_Area" localSheetId="2">'B 記載方法 2回目以降'!$A$1:$K$73</definedName>
    <definedName name="_xlnm.Print_Area" localSheetId="12">'C-10回目'!$A$3:$J$34</definedName>
    <definedName name="_xlnm.Print_Area" localSheetId="3">'C-1回目'!$A$3:$J$34</definedName>
    <definedName name="_xlnm.Print_Area" localSheetId="4">'C-2回目'!$A$3:$J$34</definedName>
    <definedName name="_xlnm.Print_Area" localSheetId="5">'C-3回目'!$A$3:$J$34</definedName>
    <definedName name="_xlnm.Print_Area" localSheetId="6">'C-4回目'!$A$3:$J$34</definedName>
    <definedName name="_xlnm.Print_Area" localSheetId="7">'C-5回目'!$A$3:$J$34</definedName>
    <definedName name="_xlnm.Print_Area" localSheetId="8">'C-6回目'!$A$3:$J$34</definedName>
    <definedName name="_xlnm.Print_Area" localSheetId="9">'C-7回目'!$A$3:$J$34</definedName>
    <definedName name="_xlnm.Print_Area" localSheetId="10">'C-8回目'!$A$3:$J$34</definedName>
    <definedName name="_xlnm.Print_Area" localSheetId="11">'C-9回目'!$A$3:$J$34</definedName>
    <definedName name="_xlnm.Print_Area" localSheetId="0">表紙!$A$1:$C$10</definedName>
    <definedName name="_xlnm.Print_Titles" localSheetId="0">表紙!$1:$4</definedName>
    <definedName name="コード" localSheetId="1">#REF!</definedName>
    <definedName name="コード" localSheetId="2">#REF!</definedName>
    <definedName name="コード" localSheetId="12">#REF!</definedName>
    <definedName name="コード" localSheetId="3">#REF!</definedName>
    <definedName name="コード" localSheetId="4">#REF!</definedName>
    <definedName name="コード" localSheetId="5">#REF!</definedName>
    <definedName name="コード" localSheetId="6">#REF!</definedName>
    <definedName name="コード" localSheetId="7">#REF!</definedName>
    <definedName name="コード" localSheetId="8">#REF!</definedName>
    <definedName name="コード" localSheetId="9">#REF!</definedName>
    <definedName name="コード" localSheetId="10">#REF!</definedName>
    <definedName name="コード" localSheetId="11">#REF!</definedName>
    <definedName name="コード" localSheetId="0">#REF!</definedName>
    <definedName name="コード">#REF!</definedName>
    <definedName name="協力会社コード" localSheetId="1">#REF!</definedName>
    <definedName name="協力会社コード" localSheetId="2">#REF!</definedName>
    <definedName name="協力会社コード" localSheetId="12">#REF!</definedName>
    <definedName name="協力会社コード" localSheetId="3">#REF!</definedName>
    <definedName name="協力会社コード" localSheetId="4">#REF!</definedName>
    <definedName name="協力会社コード" localSheetId="5">#REF!</definedName>
    <definedName name="協力会社コード" localSheetId="6">#REF!</definedName>
    <definedName name="協力会社コード" localSheetId="7">#REF!</definedName>
    <definedName name="協力会社コード" localSheetId="8">#REF!</definedName>
    <definedName name="協力会社コード" localSheetId="9">#REF!</definedName>
    <definedName name="協力会社コード" localSheetId="10">#REF!</definedName>
    <definedName name="協力会社コード" localSheetId="11">#REF!</definedName>
    <definedName name="協力会社コード" localSheetId="0">#REF!</definedName>
    <definedName name="協力会社コード">#REF!</definedName>
    <definedName name="協力会社略称" localSheetId="1">#REF!</definedName>
    <definedName name="協力会社略称" localSheetId="2">#REF!</definedName>
    <definedName name="協力会社略称" localSheetId="12">#REF!</definedName>
    <definedName name="協力会社略称" localSheetId="3">#REF!</definedName>
    <definedName name="協力会社略称" localSheetId="4">#REF!</definedName>
    <definedName name="協力会社略称" localSheetId="5">#REF!</definedName>
    <definedName name="協力会社略称" localSheetId="6">#REF!</definedName>
    <definedName name="協力会社略称" localSheetId="7">#REF!</definedName>
    <definedName name="協力会社略称" localSheetId="8">#REF!</definedName>
    <definedName name="協力会社略称" localSheetId="9">#REF!</definedName>
    <definedName name="協力会社略称" localSheetId="10">#REF!</definedName>
    <definedName name="協力会社略称" localSheetId="11">#REF!</definedName>
    <definedName name="協力会社略称" localSheetId="0">#REF!</definedName>
    <definedName name="協力会社略称">#REF!</definedName>
    <definedName name="契約件名" localSheetId="1">#REF!</definedName>
    <definedName name="契約件名" localSheetId="2">#REF!</definedName>
    <definedName name="契約件名" localSheetId="12">#REF!</definedName>
    <definedName name="契約件名" localSheetId="3">#REF!</definedName>
    <definedName name="契約件名" localSheetId="4">#REF!</definedName>
    <definedName name="契約件名" localSheetId="5">#REF!</definedName>
    <definedName name="契約件名" localSheetId="6">#REF!</definedName>
    <definedName name="契約件名" localSheetId="7">#REF!</definedName>
    <definedName name="契約件名" localSheetId="8">#REF!</definedName>
    <definedName name="契約件名" localSheetId="9">#REF!</definedName>
    <definedName name="契約件名" localSheetId="10">#REF!</definedName>
    <definedName name="契約件名" localSheetId="11">#REF!</definedName>
    <definedName name="契約件名" localSheetId="0">#REF!</definedName>
    <definedName name="契約件名">#REF!</definedName>
    <definedName name="工期竣工日" localSheetId="1">#REF!</definedName>
    <definedName name="工期竣工日" localSheetId="2">#REF!</definedName>
    <definedName name="工期竣工日" localSheetId="12">#REF!</definedName>
    <definedName name="工期竣工日" localSheetId="3">#REF!</definedName>
    <definedName name="工期竣工日" localSheetId="4">#REF!</definedName>
    <definedName name="工期竣工日" localSheetId="5">#REF!</definedName>
    <definedName name="工期竣工日" localSheetId="6">#REF!</definedName>
    <definedName name="工期竣工日" localSheetId="7">#REF!</definedName>
    <definedName name="工期竣工日" localSheetId="8">#REF!</definedName>
    <definedName name="工期竣工日" localSheetId="9">#REF!</definedName>
    <definedName name="工期竣工日" localSheetId="10">#REF!</definedName>
    <definedName name="工期竣工日" localSheetId="11">#REF!</definedName>
    <definedName name="工期竣工日" localSheetId="0">#REF!</definedName>
    <definedName name="工期竣工日">#REF!</definedName>
    <definedName name="工期着工日" localSheetId="1">#REF!</definedName>
    <definedName name="工期着工日" localSheetId="2">#REF!</definedName>
    <definedName name="工期着工日" localSheetId="12">#REF!</definedName>
    <definedName name="工期着工日" localSheetId="3">#REF!</definedName>
    <definedName name="工期着工日" localSheetId="4">#REF!</definedName>
    <definedName name="工期着工日" localSheetId="5">#REF!</definedName>
    <definedName name="工期着工日" localSheetId="6">#REF!</definedName>
    <definedName name="工期着工日" localSheetId="7">#REF!</definedName>
    <definedName name="工期着工日" localSheetId="8">#REF!</definedName>
    <definedName name="工期着工日" localSheetId="9">#REF!</definedName>
    <definedName name="工期着工日" localSheetId="10">#REF!</definedName>
    <definedName name="工期着工日" localSheetId="11">#REF!</definedName>
    <definedName name="工期着工日" localSheetId="0">#REF!</definedName>
    <definedName name="工期着工日">#REF!</definedName>
    <definedName name="工事" localSheetId="1">#REF!</definedName>
    <definedName name="工事" localSheetId="2">#REF!</definedName>
    <definedName name="工事" localSheetId="12">#REF!</definedName>
    <definedName name="工事" localSheetId="3">#REF!</definedName>
    <definedName name="工事" localSheetId="4">#REF!</definedName>
    <definedName name="工事" localSheetId="5">#REF!</definedName>
    <definedName name="工事" localSheetId="6">#REF!</definedName>
    <definedName name="工事" localSheetId="7">#REF!</definedName>
    <definedName name="工事" localSheetId="8">#REF!</definedName>
    <definedName name="工事" localSheetId="9">#REF!</definedName>
    <definedName name="工事" localSheetId="10">#REF!</definedName>
    <definedName name="工事" localSheetId="11">#REF!</definedName>
    <definedName name="工事" localSheetId="0">#REF!</definedName>
    <definedName name="工事">#REF!</definedName>
    <definedName name="工事略称" localSheetId="1">#REF!</definedName>
    <definedName name="工事略称" localSheetId="2">#REF!</definedName>
    <definedName name="工事略称" localSheetId="12">#REF!</definedName>
    <definedName name="工事略称" localSheetId="3">#REF!</definedName>
    <definedName name="工事略称" localSheetId="4">#REF!</definedName>
    <definedName name="工事略称" localSheetId="5">#REF!</definedName>
    <definedName name="工事略称" localSheetId="6">#REF!</definedName>
    <definedName name="工事略称" localSheetId="7">#REF!</definedName>
    <definedName name="工事略称" localSheetId="8">#REF!</definedName>
    <definedName name="工事略称" localSheetId="9">#REF!</definedName>
    <definedName name="工事略称" localSheetId="10">#REF!</definedName>
    <definedName name="工事略称" localSheetId="11">#REF!</definedName>
    <definedName name="工事略称" localSheetId="0">#REF!</definedName>
    <definedName name="工事略称">#REF!</definedName>
    <definedName name="工種コード" localSheetId="1">#REF!</definedName>
    <definedName name="工種コード" localSheetId="2">#REF!</definedName>
    <definedName name="工種コード" localSheetId="12">#REF!</definedName>
    <definedName name="工種コード" localSheetId="3">#REF!</definedName>
    <definedName name="工種コード" localSheetId="4">#REF!</definedName>
    <definedName name="工種コード" localSheetId="5">#REF!</definedName>
    <definedName name="工種コード" localSheetId="6">#REF!</definedName>
    <definedName name="工種コード" localSheetId="7">#REF!</definedName>
    <definedName name="工種コード" localSheetId="8">#REF!</definedName>
    <definedName name="工種コード" localSheetId="9">#REF!</definedName>
    <definedName name="工種コード" localSheetId="10">#REF!</definedName>
    <definedName name="工種コード" localSheetId="11">#REF!</definedName>
    <definedName name="工種コード" localSheetId="0">#REF!</definedName>
    <definedName name="工種コード">#REF!</definedName>
    <definedName name="工種管理コード" localSheetId="1">#REF!</definedName>
    <definedName name="工種管理コード" localSheetId="2">#REF!</definedName>
    <definedName name="工種管理コード" localSheetId="12">#REF!</definedName>
    <definedName name="工種管理コード" localSheetId="3">#REF!</definedName>
    <definedName name="工種管理コード" localSheetId="4">#REF!</definedName>
    <definedName name="工種管理コード" localSheetId="5">#REF!</definedName>
    <definedName name="工種管理コード" localSheetId="6">#REF!</definedName>
    <definedName name="工種管理コード" localSheetId="7">#REF!</definedName>
    <definedName name="工種管理コード" localSheetId="8">#REF!</definedName>
    <definedName name="工種管理コード" localSheetId="9">#REF!</definedName>
    <definedName name="工種管理コード" localSheetId="10">#REF!</definedName>
    <definedName name="工種管理コード" localSheetId="11">#REF!</definedName>
    <definedName name="工種管理コード" localSheetId="0">#REF!</definedName>
    <definedName name="工種管理コード">#REF!</definedName>
    <definedName name="更新日時" localSheetId="1">#REF!</definedName>
    <definedName name="更新日時" localSheetId="2">#REF!</definedName>
    <definedName name="更新日時" localSheetId="12">#REF!</definedName>
    <definedName name="更新日時" localSheetId="3">#REF!</definedName>
    <definedName name="更新日時" localSheetId="4">#REF!</definedName>
    <definedName name="更新日時" localSheetId="5">#REF!</definedName>
    <definedName name="更新日時" localSheetId="6">#REF!</definedName>
    <definedName name="更新日時" localSheetId="7">#REF!</definedName>
    <definedName name="更新日時" localSheetId="8">#REF!</definedName>
    <definedName name="更新日時" localSheetId="9">#REF!</definedName>
    <definedName name="更新日時" localSheetId="10">#REF!</definedName>
    <definedName name="更新日時" localSheetId="11">#REF!</definedName>
    <definedName name="更新日時" localSheetId="0">#REF!</definedName>
    <definedName name="更新日時">#REF!</definedName>
    <definedName name="今回注文金額" localSheetId="1">#REF!</definedName>
    <definedName name="今回注文金額" localSheetId="2">#REF!</definedName>
    <definedName name="今回注文金額" localSheetId="12">#REF!</definedName>
    <definedName name="今回注文金額" localSheetId="3">#REF!</definedName>
    <definedName name="今回注文金額" localSheetId="4">#REF!</definedName>
    <definedName name="今回注文金額" localSheetId="5">#REF!</definedName>
    <definedName name="今回注文金額" localSheetId="6">#REF!</definedName>
    <definedName name="今回注文金額" localSheetId="7">#REF!</definedName>
    <definedName name="今回注文金額" localSheetId="8">#REF!</definedName>
    <definedName name="今回注文金額" localSheetId="9">#REF!</definedName>
    <definedName name="今回注文金額" localSheetId="10">#REF!</definedName>
    <definedName name="今回注文金額" localSheetId="11">#REF!</definedName>
    <definedName name="今回注文金額" localSheetId="0">#REF!</definedName>
    <definedName name="今回注文金額">#REF!</definedName>
    <definedName name="今回注文数量" localSheetId="1">#REF!</definedName>
    <definedName name="今回注文数量" localSheetId="2">#REF!</definedName>
    <definedName name="今回注文数量" localSheetId="12">#REF!</definedName>
    <definedName name="今回注文数量" localSheetId="3">#REF!</definedName>
    <definedName name="今回注文数量" localSheetId="4">#REF!</definedName>
    <definedName name="今回注文数量" localSheetId="5">#REF!</definedName>
    <definedName name="今回注文数量" localSheetId="6">#REF!</definedName>
    <definedName name="今回注文数量" localSheetId="7">#REF!</definedName>
    <definedName name="今回注文数量" localSheetId="8">#REF!</definedName>
    <definedName name="今回注文数量" localSheetId="9">#REF!</definedName>
    <definedName name="今回注文数量" localSheetId="10">#REF!</definedName>
    <definedName name="今回注文数量" localSheetId="11">#REF!</definedName>
    <definedName name="今回注文数量" localSheetId="0">#REF!</definedName>
    <definedName name="今回注文数量">#REF!</definedName>
    <definedName name="今回注文単価" localSheetId="1">#REF!</definedName>
    <definedName name="今回注文単価" localSheetId="2">#REF!</definedName>
    <definedName name="今回注文単価" localSheetId="12">#REF!</definedName>
    <definedName name="今回注文単価" localSheetId="3">#REF!</definedName>
    <definedName name="今回注文単価" localSheetId="4">#REF!</definedName>
    <definedName name="今回注文単価" localSheetId="5">#REF!</definedName>
    <definedName name="今回注文単価" localSheetId="6">#REF!</definedName>
    <definedName name="今回注文単価" localSheetId="7">#REF!</definedName>
    <definedName name="今回注文単価" localSheetId="8">#REF!</definedName>
    <definedName name="今回注文単価" localSheetId="9">#REF!</definedName>
    <definedName name="今回注文単価" localSheetId="10">#REF!</definedName>
    <definedName name="今回注文単価" localSheetId="11">#REF!</definedName>
    <definedName name="今回注文単価" localSheetId="0">#REF!</definedName>
    <definedName name="今回注文単価">#REF!</definedName>
    <definedName name="査定回数" localSheetId="1">#REF!</definedName>
    <definedName name="査定回数" localSheetId="2">#REF!</definedName>
    <definedName name="査定回数" localSheetId="12">#REF!</definedName>
    <definedName name="査定回数" localSheetId="3">#REF!</definedName>
    <definedName name="査定回数" localSheetId="4">#REF!</definedName>
    <definedName name="査定回数" localSheetId="5">#REF!</definedName>
    <definedName name="査定回数" localSheetId="6">#REF!</definedName>
    <definedName name="査定回数" localSheetId="7">#REF!</definedName>
    <definedName name="査定回数" localSheetId="8">#REF!</definedName>
    <definedName name="査定回数" localSheetId="9">#REF!</definedName>
    <definedName name="査定回数" localSheetId="10">#REF!</definedName>
    <definedName name="査定回数" localSheetId="11">#REF!</definedName>
    <definedName name="査定回数" localSheetId="0">#REF!</definedName>
    <definedName name="査定回数">#REF!</definedName>
    <definedName name="査定回数固定" localSheetId="1">#REF!</definedName>
    <definedName name="査定回数固定" localSheetId="2">#REF!</definedName>
    <definedName name="査定回数固定" localSheetId="12">#REF!</definedName>
    <definedName name="査定回数固定" localSheetId="3">#REF!</definedName>
    <definedName name="査定回数固定" localSheetId="4">#REF!</definedName>
    <definedName name="査定回数固定" localSheetId="5">#REF!</definedName>
    <definedName name="査定回数固定" localSheetId="6">#REF!</definedName>
    <definedName name="査定回数固定" localSheetId="7">#REF!</definedName>
    <definedName name="査定回数固定" localSheetId="8">#REF!</definedName>
    <definedName name="査定回数固定" localSheetId="9">#REF!</definedName>
    <definedName name="査定回数固定" localSheetId="10">#REF!</definedName>
    <definedName name="査定回数固定" localSheetId="11">#REF!</definedName>
    <definedName name="査定回数固定" localSheetId="0">#REF!</definedName>
    <definedName name="査定回数固定">#REF!</definedName>
    <definedName name="仕様" localSheetId="1">#REF!</definedName>
    <definedName name="仕様" localSheetId="2">#REF!</definedName>
    <definedName name="仕様" localSheetId="12">#REF!</definedName>
    <definedName name="仕様" localSheetId="3">#REF!</definedName>
    <definedName name="仕様" localSheetId="4">#REF!</definedName>
    <definedName name="仕様" localSheetId="5">#REF!</definedName>
    <definedName name="仕様" localSheetId="6">#REF!</definedName>
    <definedName name="仕様" localSheetId="7">#REF!</definedName>
    <definedName name="仕様" localSheetId="8">#REF!</definedName>
    <definedName name="仕様" localSheetId="9">#REF!</definedName>
    <definedName name="仕様" localSheetId="10">#REF!</definedName>
    <definedName name="仕様" localSheetId="11">#REF!</definedName>
    <definedName name="仕様" localSheetId="0">#REF!</definedName>
    <definedName name="仕様">#REF!</definedName>
    <definedName name="取込パターン" localSheetId="1">#REF!</definedName>
    <definedName name="取込パターン" localSheetId="2">#REF!</definedName>
    <definedName name="取込パターン" localSheetId="12">#REF!</definedName>
    <definedName name="取込パターン" localSheetId="3">#REF!</definedName>
    <definedName name="取込パターン" localSheetId="4">#REF!</definedName>
    <definedName name="取込パターン" localSheetId="5">#REF!</definedName>
    <definedName name="取込パターン" localSheetId="6">#REF!</definedName>
    <definedName name="取込パターン" localSheetId="7">#REF!</definedName>
    <definedName name="取込パターン" localSheetId="8">#REF!</definedName>
    <definedName name="取込パターン" localSheetId="9">#REF!</definedName>
    <definedName name="取込パターン" localSheetId="10">#REF!</definedName>
    <definedName name="取込パターン" localSheetId="11">#REF!</definedName>
    <definedName name="取込パターン" localSheetId="0">#REF!</definedName>
    <definedName name="取込パターン">#REF!</definedName>
    <definedName name="出来高期間FROM" localSheetId="1">#REF!</definedName>
    <definedName name="出来高期間FROM" localSheetId="2">#REF!</definedName>
    <definedName name="出来高期間FROM" localSheetId="12">#REF!</definedName>
    <definedName name="出来高期間FROM" localSheetId="3">#REF!</definedName>
    <definedName name="出来高期間FROM" localSheetId="4">#REF!</definedName>
    <definedName name="出来高期間FROM" localSheetId="5">#REF!</definedName>
    <definedName name="出来高期間FROM" localSheetId="6">#REF!</definedName>
    <definedName name="出来高期間FROM" localSheetId="7">#REF!</definedName>
    <definedName name="出来高期間FROM" localSheetId="8">#REF!</definedName>
    <definedName name="出来高期間FROM" localSheetId="9">#REF!</definedName>
    <definedName name="出来高期間FROM" localSheetId="10">#REF!</definedName>
    <definedName name="出来高期間FROM" localSheetId="11">#REF!</definedName>
    <definedName name="出来高期間FROM" localSheetId="0">#REF!</definedName>
    <definedName name="出来高期間FROM">#REF!</definedName>
    <definedName name="出来高期間TO" localSheetId="1">#REF!</definedName>
    <definedName name="出来高期間TO" localSheetId="2">#REF!</definedName>
    <definedName name="出来高期間TO" localSheetId="12">#REF!</definedName>
    <definedName name="出来高期間TO" localSheetId="3">#REF!</definedName>
    <definedName name="出来高期間TO" localSheetId="4">#REF!</definedName>
    <definedName name="出来高期間TO" localSheetId="5">#REF!</definedName>
    <definedName name="出来高期間TO" localSheetId="6">#REF!</definedName>
    <definedName name="出来高期間TO" localSheetId="7">#REF!</definedName>
    <definedName name="出来高期間TO" localSheetId="8">#REF!</definedName>
    <definedName name="出来高期間TO" localSheetId="9">#REF!</definedName>
    <definedName name="出来高期間TO" localSheetId="10">#REF!</definedName>
    <definedName name="出来高期間TO" localSheetId="11">#REF!</definedName>
    <definedName name="出来高期間TO" localSheetId="0">#REF!</definedName>
    <definedName name="出来高期間TO">#REF!</definedName>
    <definedName name="出来高金額端数桁数" localSheetId="1">#REF!</definedName>
    <definedName name="出来高金額端数桁数" localSheetId="2">#REF!</definedName>
    <definedName name="出来高金額端数桁数" localSheetId="12">#REF!</definedName>
    <definedName name="出来高金額端数桁数" localSheetId="3">#REF!</definedName>
    <definedName name="出来高金額端数桁数" localSheetId="4">#REF!</definedName>
    <definedName name="出来高金額端数桁数" localSheetId="5">#REF!</definedName>
    <definedName name="出来高金額端数桁数" localSheetId="6">#REF!</definedName>
    <definedName name="出来高金額端数桁数" localSheetId="7">#REF!</definedName>
    <definedName name="出来高金額端数桁数" localSheetId="8">#REF!</definedName>
    <definedName name="出来高金額端数桁数" localSheetId="9">#REF!</definedName>
    <definedName name="出来高金額端数桁数" localSheetId="10">#REF!</definedName>
    <definedName name="出来高金額端数桁数" localSheetId="11">#REF!</definedName>
    <definedName name="出来高金額端数桁数" localSheetId="0">#REF!</definedName>
    <definedName name="出来高金額端数桁数">#REF!</definedName>
    <definedName name="出来高金額端数方法" localSheetId="1">#REF!</definedName>
    <definedName name="出来高金額端数方法" localSheetId="2">#REF!</definedName>
    <definedName name="出来高金額端数方法" localSheetId="12">#REF!</definedName>
    <definedName name="出来高金額端数方法" localSheetId="3">#REF!</definedName>
    <definedName name="出来高金額端数方法" localSheetId="4">#REF!</definedName>
    <definedName name="出来高金額端数方法" localSheetId="5">#REF!</definedName>
    <definedName name="出来高金額端数方法" localSheetId="6">#REF!</definedName>
    <definedName name="出来高金額端数方法" localSheetId="7">#REF!</definedName>
    <definedName name="出来高金額端数方法" localSheetId="8">#REF!</definedName>
    <definedName name="出来高金額端数方法" localSheetId="9">#REF!</definedName>
    <definedName name="出来高金額端数方法" localSheetId="10">#REF!</definedName>
    <definedName name="出来高金額端数方法" localSheetId="11">#REF!</definedName>
    <definedName name="出来高金額端数方法" localSheetId="0">#REF!</definedName>
    <definedName name="出来高金額端数方法">#REF!</definedName>
    <definedName name="出来高数量端数桁数" localSheetId="1">#REF!</definedName>
    <definedName name="出来高数量端数桁数" localSheetId="2">#REF!</definedName>
    <definedName name="出来高数量端数桁数" localSheetId="12">#REF!</definedName>
    <definedName name="出来高数量端数桁数" localSheetId="3">#REF!</definedName>
    <definedName name="出来高数量端数桁数" localSheetId="4">#REF!</definedName>
    <definedName name="出来高数量端数桁数" localSheetId="5">#REF!</definedName>
    <definedName name="出来高数量端数桁数" localSheetId="6">#REF!</definedName>
    <definedName name="出来高数量端数桁数" localSheetId="7">#REF!</definedName>
    <definedName name="出来高数量端数桁数" localSheetId="8">#REF!</definedName>
    <definedName name="出来高数量端数桁数" localSheetId="9">#REF!</definedName>
    <definedName name="出来高数量端数桁数" localSheetId="10">#REF!</definedName>
    <definedName name="出来高数量端数桁数" localSheetId="11">#REF!</definedName>
    <definedName name="出来高数量端数桁数" localSheetId="0">#REF!</definedName>
    <definedName name="出来高数量端数桁数">#REF!</definedName>
    <definedName name="出来高数量端数方法" localSheetId="1">#REF!</definedName>
    <definedName name="出来高数量端数方法" localSheetId="2">#REF!</definedName>
    <definedName name="出来高数量端数方法" localSheetId="12">#REF!</definedName>
    <definedName name="出来高数量端数方法" localSheetId="3">#REF!</definedName>
    <definedName name="出来高数量端数方法" localSheetId="4">#REF!</definedName>
    <definedName name="出来高数量端数方法" localSheetId="5">#REF!</definedName>
    <definedName name="出来高数量端数方法" localSheetId="6">#REF!</definedName>
    <definedName name="出来高数量端数方法" localSheetId="7">#REF!</definedName>
    <definedName name="出来高数量端数方法" localSheetId="8">#REF!</definedName>
    <definedName name="出来高数量端数方法" localSheetId="9">#REF!</definedName>
    <definedName name="出来高数量端数方法" localSheetId="10">#REF!</definedName>
    <definedName name="出来高数量端数方法" localSheetId="11">#REF!</definedName>
    <definedName name="出来高数量端数方法" localSheetId="0">#REF!</definedName>
    <definedName name="出来高数量端数方法">#REF!</definedName>
    <definedName name="出来高明細行" localSheetId="1">#REF!</definedName>
    <definedName name="出来高明細行" localSheetId="2">#REF!</definedName>
    <definedName name="出来高明細行" localSheetId="12">#REF!</definedName>
    <definedName name="出来高明細行" localSheetId="3">#REF!</definedName>
    <definedName name="出来高明細行" localSheetId="4">#REF!</definedName>
    <definedName name="出来高明細行" localSheetId="5">#REF!</definedName>
    <definedName name="出来高明細行" localSheetId="6">#REF!</definedName>
    <definedName name="出来高明細行" localSheetId="7">#REF!</definedName>
    <definedName name="出来高明細行" localSheetId="8">#REF!</definedName>
    <definedName name="出来高明細行" localSheetId="9">#REF!</definedName>
    <definedName name="出来高明細行" localSheetId="10">#REF!</definedName>
    <definedName name="出来高明細行" localSheetId="11">#REF!</definedName>
    <definedName name="出来高明細行" localSheetId="0">#REF!</definedName>
    <definedName name="出来高明細行">#REF!</definedName>
    <definedName name="出来高連番" localSheetId="1">#REF!</definedName>
    <definedName name="出来高連番" localSheetId="2">#REF!</definedName>
    <definedName name="出来高連番" localSheetId="12">#REF!</definedName>
    <definedName name="出来高連番" localSheetId="3">#REF!</definedName>
    <definedName name="出来高連番" localSheetId="4">#REF!</definedName>
    <definedName name="出来高連番" localSheetId="5">#REF!</definedName>
    <definedName name="出来高連番" localSheetId="6">#REF!</definedName>
    <definedName name="出来高連番" localSheetId="7">#REF!</definedName>
    <definedName name="出来高連番" localSheetId="8">#REF!</definedName>
    <definedName name="出来高連番" localSheetId="9">#REF!</definedName>
    <definedName name="出来高連番" localSheetId="10">#REF!</definedName>
    <definedName name="出来高連番" localSheetId="11">#REF!</definedName>
    <definedName name="出来高連番" localSheetId="0">#REF!</definedName>
    <definedName name="出来高連番">#REF!</definedName>
    <definedName name="消費税率" localSheetId="1">#REF!</definedName>
    <definedName name="消費税率" localSheetId="2">#REF!</definedName>
    <definedName name="消費税率" localSheetId="12">#REF!</definedName>
    <definedName name="消費税率" localSheetId="3">#REF!</definedName>
    <definedName name="消費税率" localSheetId="4">#REF!</definedName>
    <definedName name="消費税率" localSheetId="5">#REF!</definedName>
    <definedName name="消費税率" localSheetId="6">#REF!</definedName>
    <definedName name="消費税率" localSheetId="7">#REF!</definedName>
    <definedName name="消費税率" localSheetId="8">#REF!</definedName>
    <definedName name="消費税率" localSheetId="9">#REF!</definedName>
    <definedName name="消費税率" localSheetId="10">#REF!</definedName>
    <definedName name="消費税率" localSheetId="11">#REF!</definedName>
    <definedName name="消費税率" localSheetId="0">#REF!</definedName>
    <definedName name="消費税率">#REF!</definedName>
    <definedName name="進捗率端数処理桁数" localSheetId="1">#REF!</definedName>
    <definedName name="進捗率端数処理桁数" localSheetId="2">#REF!</definedName>
    <definedName name="進捗率端数処理桁数" localSheetId="12">#REF!</definedName>
    <definedName name="進捗率端数処理桁数" localSheetId="3">#REF!</definedName>
    <definedName name="進捗率端数処理桁数" localSheetId="4">#REF!</definedName>
    <definedName name="進捗率端数処理桁数" localSheetId="5">#REF!</definedName>
    <definedName name="進捗率端数処理桁数" localSheetId="6">#REF!</definedName>
    <definedName name="進捗率端数処理桁数" localSheetId="7">#REF!</definedName>
    <definedName name="進捗率端数処理桁数" localSheetId="8">#REF!</definedName>
    <definedName name="進捗率端数処理桁数" localSheetId="9">#REF!</definedName>
    <definedName name="進捗率端数処理桁数" localSheetId="10">#REF!</definedName>
    <definedName name="進捗率端数処理桁数" localSheetId="11">#REF!</definedName>
    <definedName name="進捗率端数処理桁数" localSheetId="0">#REF!</definedName>
    <definedName name="進捗率端数処理桁数">#REF!</definedName>
    <definedName name="進捗率端数処理方法" localSheetId="1">#REF!</definedName>
    <definedName name="進捗率端数処理方法" localSheetId="2">#REF!</definedName>
    <definedName name="進捗率端数処理方法" localSheetId="12">#REF!</definedName>
    <definedName name="進捗率端数処理方法" localSheetId="3">#REF!</definedName>
    <definedName name="進捗率端数処理方法" localSheetId="4">#REF!</definedName>
    <definedName name="進捗率端数処理方法" localSheetId="5">#REF!</definedName>
    <definedName name="進捗率端数処理方法" localSheetId="6">#REF!</definedName>
    <definedName name="進捗率端数処理方法" localSheetId="7">#REF!</definedName>
    <definedName name="進捗率端数処理方法" localSheetId="8">#REF!</definedName>
    <definedName name="進捗率端数処理方法" localSheetId="9">#REF!</definedName>
    <definedName name="進捗率端数処理方法" localSheetId="10">#REF!</definedName>
    <definedName name="進捗率端数処理方法" localSheetId="11">#REF!</definedName>
    <definedName name="進捗率端数処理方法" localSheetId="0">#REF!</definedName>
    <definedName name="進捗率端数処理方法">#REF!</definedName>
    <definedName name="前回注文金額" localSheetId="1">#REF!</definedName>
    <definedName name="前回注文金額" localSheetId="2">#REF!</definedName>
    <definedName name="前回注文金額" localSheetId="12">#REF!</definedName>
    <definedName name="前回注文金額" localSheetId="3">#REF!</definedName>
    <definedName name="前回注文金額" localSheetId="4">#REF!</definedName>
    <definedName name="前回注文金額" localSheetId="5">#REF!</definedName>
    <definedName name="前回注文金額" localSheetId="6">#REF!</definedName>
    <definedName name="前回注文金額" localSheetId="7">#REF!</definedName>
    <definedName name="前回注文金額" localSheetId="8">#REF!</definedName>
    <definedName name="前回注文金額" localSheetId="9">#REF!</definedName>
    <definedName name="前回注文金額" localSheetId="10">#REF!</definedName>
    <definedName name="前回注文金額" localSheetId="11">#REF!</definedName>
    <definedName name="前回注文金額" localSheetId="0">#REF!</definedName>
    <definedName name="前回注文金額">#REF!</definedName>
    <definedName name="前回注文数量" localSheetId="1">#REF!</definedName>
    <definedName name="前回注文数量" localSheetId="2">#REF!</definedName>
    <definedName name="前回注文数量" localSheetId="12">#REF!</definedName>
    <definedName name="前回注文数量" localSheetId="3">#REF!</definedName>
    <definedName name="前回注文数量" localSheetId="4">#REF!</definedName>
    <definedName name="前回注文数量" localSheetId="5">#REF!</definedName>
    <definedName name="前回注文数量" localSheetId="6">#REF!</definedName>
    <definedName name="前回注文数量" localSheetId="7">#REF!</definedName>
    <definedName name="前回注文数量" localSheetId="8">#REF!</definedName>
    <definedName name="前回注文数量" localSheetId="9">#REF!</definedName>
    <definedName name="前回注文数量" localSheetId="10">#REF!</definedName>
    <definedName name="前回注文数量" localSheetId="11">#REF!</definedName>
    <definedName name="前回注文数量" localSheetId="0">#REF!</definedName>
    <definedName name="前回注文数量">#REF!</definedName>
    <definedName name="前回注文単価" localSheetId="1">#REF!</definedName>
    <definedName name="前回注文単価" localSheetId="2">#REF!</definedName>
    <definedName name="前回注文単価" localSheetId="12">#REF!</definedName>
    <definedName name="前回注文単価" localSheetId="3">#REF!</definedName>
    <definedName name="前回注文単価" localSheetId="4">#REF!</definedName>
    <definedName name="前回注文単価" localSheetId="5">#REF!</definedName>
    <definedName name="前回注文単価" localSheetId="6">#REF!</definedName>
    <definedName name="前回注文単価" localSheetId="7">#REF!</definedName>
    <definedName name="前回注文単価" localSheetId="8">#REF!</definedName>
    <definedName name="前回注文単価" localSheetId="9">#REF!</definedName>
    <definedName name="前回注文単価" localSheetId="10">#REF!</definedName>
    <definedName name="前回注文単価" localSheetId="11">#REF!</definedName>
    <definedName name="前回注文単価" localSheetId="0">#REF!</definedName>
    <definedName name="前回注文単価">#REF!</definedName>
    <definedName name="端数調整金額今回" localSheetId="1">#REF!</definedName>
    <definedName name="端数調整金額今回" localSheetId="2">#REF!</definedName>
    <definedName name="端数調整金額今回" localSheetId="12">#REF!</definedName>
    <definedName name="端数調整金額今回" localSheetId="3">#REF!</definedName>
    <definedName name="端数調整金額今回" localSheetId="4">#REF!</definedName>
    <definedName name="端数調整金額今回" localSheetId="5">#REF!</definedName>
    <definedName name="端数調整金額今回" localSheetId="6">#REF!</definedName>
    <definedName name="端数調整金額今回" localSheetId="7">#REF!</definedName>
    <definedName name="端数調整金額今回" localSheetId="8">#REF!</definedName>
    <definedName name="端数調整金額今回" localSheetId="9">#REF!</definedName>
    <definedName name="端数調整金額今回" localSheetId="10">#REF!</definedName>
    <definedName name="端数調整金額今回" localSheetId="11">#REF!</definedName>
    <definedName name="端数調整金額今回" localSheetId="0">#REF!</definedName>
    <definedName name="端数調整金額今回">#REF!</definedName>
    <definedName name="端数調整金額前回迄" localSheetId="1">#REF!</definedName>
    <definedName name="端数調整金額前回迄" localSheetId="2">#REF!</definedName>
    <definedName name="端数調整金額前回迄" localSheetId="12">#REF!</definedName>
    <definedName name="端数調整金額前回迄" localSheetId="3">#REF!</definedName>
    <definedName name="端数調整金額前回迄" localSheetId="4">#REF!</definedName>
    <definedName name="端数調整金額前回迄" localSheetId="5">#REF!</definedName>
    <definedName name="端数調整金額前回迄" localSheetId="6">#REF!</definedName>
    <definedName name="端数調整金額前回迄" localSheetId="7">#REF!</definedName>
    <definedName name="端数調整金額前回迄" localSheetId="8">#REF!</definedName>
    <definedName name="端数調整金額前回迄" localSheetId="9">#REF!</definedName>
    <definedName name="端数調整金額前回迄" localSheetId="10">#REF!</definedName>
    <definedName name="端数調整金額前回迄" localSheetId="11">#REF!</definedName>
    <definedName name="端数調整金額前回迄" localSheetId="0">#REF!</definedName>
    <definedName name="端数調整金額前回迄">#REF!</definedName>
    <definedName name="端数調整金額累計" localSheetId="1">#REF!</definedName>
    <definedName name="端数調整金額累計" localSheetId="2">#REF!</definedName>
    <definedName name="端数調整金額累計" localSheetId="12">#REF!</definedName>
    <definedName name="端数調整金額累計" localSheetId="3">#REF!</definedName>
    <definedName name="端数調整金額累計" localSheetId="4">#REF!</definedName>
    <definedName name="端数調整金額累計" localSheetId="5">#REF!</definedName>
    <definedName name="端数調整金額累計" localSheetId="6">#REF!</definedName>
    <definedName name="端数調整金額累計" localSheetId="7">#REF!</definedName>
    <definedName name="端数調整金額累計" localSheetId="8">#REF!</definedName>
    <definedName name="端数調整金額累計" localSheetId="9">#REF!</definedName>
    <definedName name="端数調整金額累計" localSheetId="10">#REF!</definedName>
    <definedName name="端数調整金額累計" localSheetId="11">#REF!</definedName>
    <definedName name="端数調整金額累計" localSheetId="0">#REF!</definedName>
    <definedName name="端数調整金額累計">#REF!</definedName>
    <definedName name="注文書番号" localSheetId="1">#REF!</definedName>
    <definedName name="注文書番号" localSheetId="2">#REF!</definedName>
    <definedName name="注文書番号" localSheetId="12">#REF!</definedName>
    <definedName name="注文書番号" localSheetId="3">#REF!</definedName>
    <definedName name="注文書番号" localSheetId="4">#REF!</definedName>
    <definedName name="注文書番号" localSheetId="5">#REF!</definedName>
    <definedName name="注文書番号" localSheetId="6">#REF!</definedName>
    <definedName name="注文書番号" localSheetId="7">#REF!</definedName>
    <definedName name="注文書番号" localSheetId="8">#REF!</definedName>
    <definedName name="注文書番号" localSheetId="9">#REF!</definedName>
    <definedName name="注文書番号" localSheetId="10">#REF!</definedName>
    <definedName name="注文書番号" localSheetId="11">#REF!</definedName>
    <definedName name="注文書番号" localSheetId="0">#REF!</definedName>
    <definedName name="注文書番号">#REF!</definedName>
    <definedName name="注文単位" localSheetId="1">#REF!</definedName>
    <definedName name="注文単位" localSheetId="2">#REF!</definedName>
    <definedName name="注文単位" localSheetId="12">#REF!</definedName>
    <definedName name="注文単位" localSheetId="3">#REF!</definedName>
    <definedName name="注文単位" localSheetId="4">#REF!</definedName>
    <definedName name="注文単位" localSheetId="5">#REF!</definedName>
    <definedName name="注文単位" localSheetId="6">#REF!</definedName>
    <definedName name="注文単位" localSheetId="7">#REF!</definedName>
    <definedName name="注文単位" localSheetId="8">#REF!</definedName>
    <definedName name="注文単位" localSheetId="9">#REF!</definedName>
    <definedName name="注文単位" localSheetId="10">#REF!</definedName>
    <definedName name="注文単位" localSheetId="11">#REF!</definedName>
    <definedName name="注文単位" localSheetId="0">#REF!</definedName>
    <definedName name="注文単位">#REF!</definedName>
    <definedName name="注文分類" localSheetId="1">#REF!</definedName>
    <definedName name="注文分類" localSheetId="2">#REF!</definedName>
    <definedName name="注文分類" localSheetId="12">#REF!</definedName>
    <definedName name="注文分類" localSheetId="3">#REF!</definedName>
    <definedName name="注文分類" localSheetId="4">#REF!</definedName>
    <definedName name="注文分類" localSheetId="5">#REF!</definedName>
    <definedName name="注文分類" localSheetId="6">#REF!</definedName>
    <definedName name="注文分類" localSheetId="7">#REF!</definedName>
    <definedName name="注文分類" localSheetId="8">#REF!</definedName>
    <definedName name="注文分類" localSheetId="9">#REF!</definedName>
    <definedName name="注文分類" localSheetId="10">#REF!</definedName>
    <definedName name="注文分類" localSheetId="11">#REF!</definedName>
    <definedName name="注文分類" localSheetId="0">#REF!</definedName>
    <definedName name="注文分類">#REF!</definedName>
    <definedName name="土木建築区分" localSheetId="1">#REF!</definedName>
    <definedName name="土木建築区分" localSheetId="2">#REF!</definedName>
    <definedName name="土木建築区分" localSheetId="12">#REF!</definedName>
    <definedName name="土木建築区分" localSheetId="3">#REF!</definedName>
    <definedName name="土木建築区分" localSheetId="4">#REF!</definedName>
    <definedName name="土木建築区分" localSheetId="5">#REF!</definedName>
    <definedName name="土木建築区分" localSheetId="6">#REF!</definedName>
    <definedName name="土木建築区分" localSheetId="7">#REF!</definedName>
    <definedName name="土木建築区分" localSheetId="8">#REF!</definedName>
    <definedName name="土木建築区分" localSheetId="9">#REF!</definedName>
    <definedName name="土木建築区分" localSheetId="10">#REF!</definedName>
    <definedName name="土木建築区分" localSheetId="11">#REF!</definedName>
    <definedName name="土木建築区分" localSheetId="0">#REF!</definedName>
    <definedName name="土木建築区分">#REF!</definedName>
    <definedName name="年月" localSheetId="1">#REF!</definedName>
    <definedName name="年月" localSheetId="2">#REF!</definedName>
    <definedName name="年月" localSheetId="12">#REF!</definedName>
    <definedName name="年月" localSheetId="3">#REF!</definedName>
    <definedName name="年月" localSheetId="4">#REF!</definedName>
    <definedName name="年月" localSheetId="5">#REF!</definedName>
    <definedName name="年月" localSheetId="6">#REF!</definedName>
    <definedName name="年月" localSheetId="7">#REF!</definedName>
    <definedName name="年月" localSheetId="8">#REF!</definedName>
    <definedName name="年月" localSheetId="9">#REF!</definedName>
    <definedName name="年月" localSheetId="10">#REF!</definedName>
    <definedName name="年月" localSheetId="11">#REF!</definedName>
    <definedName name="年月" localSheetId="0">#REF!</definedName>
    <definedName name="年月">#REF!</definedName>
    <definedName name="保留率" localSheetId="1">#REF!</definedName>
    <definedName name="保留率" localSheetId="2">#REF!</definedName>
    <definedName name="保留率" localSheetId="12">#REF!</definedName>
    <definedName name="保留率" localSheetId="3">#REF!</definedName>
    <definedName name="保留率" localSheetId="4">#REF!</definedName>
    <definedName name="保留率" localSheetId="5">#REF!</definedName>
    <definedName name="保留率" localSheetId="6">#REF!</definedName>
    <definedName name="保留率" localSheetId="7">#REF!</definedName>
    <definedName name="保留率" localSheetId="8">#REF!</definedName>
    <definedName name="保留率" localSheetId="9">#REF!</definedName>
    <definedName name="保留率" localSheetId="10">#REF!</definedName>
    <definedName name="保留率" localSheetId="11">#REF!</definedName>
    <definedName name="保留率" localSheetId="0">#REF!</definedName>
    <definedName name="保留率">#REF!</definedName>
    <definedName name="名称" localSheetId="1">#REF!</definedName>
    <definedName name="名称" localSheetId="2">#REF!</definedName>
    <definedName name="名称" localSheetId="12">#REF!</definedName>
    <definedName name="名称" localSheetId="3">#REF!</definedName>
    <definedName name="名称" localSheetId="4">#REF!</definedName>
    <definedName name="名称" localSheetId="5">#REF!</definedName>
    <definedName name="名称" localSheetId="6">#REF!</definedName>
    <definedName name="名称" localSheetId="7">#REF!</definedName>
    <definedName name="名称" localSheetId="8">#REF!</definedName>
    <definedName name="名称" localSheetId="9">#REF!</definedName>
    <definedName name="名称" localSheetId="10">#REF!</definedName>
    <definedName name="名称" localSheetId="11">#REF!</definedName>
    <definedName name="名称" localSheetId="0">#REF!</definedName>
    <definedName name="名称">#REF!</definedName>
    <definedName name="累数量進捗EXL1" localSheetId="1">#REF!</definedName>
    <definedName name="累数量進捗EXL1" localSheetId="2">#REF!</definedName>
    <definedName name="累数量進捗EXL1" localSheetId="12">#REF!</definedName>
    <definedName name="累数量進捗EXL1" localSheetId="3">#REF!</definedName>
    <definedName name="累数量進捗EXL1" localSheetId="4">#REF!</definedName>
    <definedName name="累数量進捗EXL1" localSheetId="5">#REF!</definedName>
    <definedName name="累数量進捗EXL1" localSheetId="6">#REF!</definedName>
    <definedName name="累数量進捗EXL1" localSheetId="7">#REF!</definedName>
    <definedName name="累数量進捗EXL1" localSheetId="8">#REF!</definedName>
    <definedName name="累数量進捗EXL1" localSheetId="9">#REF!</definedName>
    <definedName name="累数量進捗EXL1" localSheetId="10">#REF!</definedName>
    <definedName name="累数量進捗EXL1" localSheetId="11">#REF!</definedName>
    <definedName name="累数量進捗EXL1" localSheetId="0">#REF!</definedName>
    <definedName name="累数量進捗EXL1">#REF!</definedName>
    <definedName name="累数量進捗EXL10" localSheetId="1">#REF!</definedName>
    <definedName name="累数量進捗EXL10" localSheetId="2">#REF!</definedName>
    <definedName name="累数量進捗EXL10" localSheetId="12">#REF!</definedName>
    <definedName name="累数量進捗EXL10" localSheetId="3">#REF!</definedName>
    <definedName name="累数量進捗EXL10" localSheetId="4">#REF!</definedName>
    <definedName name="累数量進捗EXL10" localSheetId="5">#REF!</definedName>
    <definedName name="累数量進捗EXL10" localSheetId="6">#REF!</definedName>
    <definedName name="累数量進捗EXL10" localSheetId="7">#REF!</definedName>
    <definedName name="累数量進捗EXL10" localSheetId="8">#REF!</definedName>
    <definedName name="累数量進捗EXL10" localSheetId="9">#REF!</definedName>
    <definedName name="累数量進捗EXL10" localSheetId="10">#REF!</definedName>
    <definedName name="累数量進捗EXL10" localSheetId="11">#REF!</definedName>
    <definedName name="累数量進捗EXL10" localSheetId="0">#REF!</definedName>
    <definedName name="累数量進捗EXL10">#REF!</definedName>
    <definedName name="累数量進捗EXL100" localSheetId="1">#REF!</definedName>
    <definedName name="累数量進捗EXL100" localSheetId="2">#REF!</definedName>
    <definedName name="累数量進捗EXL100" localSheetId="12">#REF!</definedName>
    <definedName name="累数量進捗EXL100" localSheetId="3">#REF!</definedName>
    <definedName name="累数量進捗EXL100" localSheetId="4">#REF!</definedName>
    <definedName name="累数量進捗EXL100" localSheetId="5">#REF!</definedName>
    <definedName name="累数量進捗EXL100" localSheetId="6">#REF!</definedName>
    <definedName name="累数量進捗EXL100" localSheetId="7">#REF!</definedName>
    <definedName name="累数量進捗EXL100" localSheetId="8">#REF!</definedName>
    <definedName name="累数量進捗EXL100" localSheetId="9">#REF!</definedName>
    <definedName name="累数量進捗EXL100" localSheetId="10">#REF!</definedName>
    <definedName name="累数量進捗EXL100" localSheetId="11">#REF!</definedName>
    <definedName name="累数量進捗EXL100" localSheetId="0">#REF!</definedName>
    <definedName name="累数量進捗EXL100">#REF!</definedName>
    <definedName name="累数量進捗EXL101" localSheetId="1">#REF!</definedName>
    <definedName name="累数量進捗EXL101" localSheetId="2">#REF!</definedName>
    <definedName name="累数量進捗EXL101" localSheetId="12">#REF!</definedName>
    <definedName name="累数量進捗EXL101" localSheetId="3">#REF!</definedName>
    <definedName name="累数量進捗EXL101" localSheetId="4">#REF!</definedName>
    <definedName name="累数量進捗EXL101" localSheetId="5">#REF!</definedName>
    <definedName name="累数量進捗EXL101" localSheetId="6">#REF!</definedName>
    <definedName name="累数量進捗EXL101" localSheetId="7">#REF!</definedName>
    <definedName name="累数量進捗EXL101" localSheetId="8">#REF!</definedName>
    <definedName name="累数量進捗EXL101" localSheetId="9">#REF!</definedName>
    <definedName name="累数量進捗EXL101" localSheetId="10">#REF!</definedName>
    <definedName name="累数量進捗EXL101" localSheetId="11">#REF!</definedName>
    <definedName name="累数量進捗EXL101" localSheetId="0">#REF!</definedName>
    <definedName name="累数量進捗EXL101">#REF!</definedName>
    <definedName name="累数量進捗EXL102" localSheetId="1">#REF!</definedName>
    <definedName name="累数量進捗EXL102" localSheetId="2">#REF!</definedName>
    <definedName name="累数量進捗EXL102" localSheetId="12">#REF!</definedName>
    <definedName name="累数量進捗EXL102" localSheetId="3">#REF!</definedName>
    <definedName name="累数量進捗EXL102" localSheetId="4">#REF!</definedName>
    <definedName name="累数量進捗EXL102" localSheetId="5">#REF!</definedName>
    <definedName name="累数量進捗EXL102" localSheetId="6">#REF!</definedName>
    <definedName name="累数量進捗EXL102" localSheetId="7">#REF!</definedName>
    <definedName name="累数量進捗EXL102" localSheetId="8">#REF!</definedName>
    <definedName name="累数量進捗EXL102" localSheetId="9">#REF!</definedName>
    <definedName name="累数量進捗EXL102" localSheetId="10">#REF!</definedName>
    <definedName name="累数量進捗EXL102" localSheetId="11">#REF!</definedName>
    <definedName name="累数量進捗EXL102" localSheetId="0">#REF!</definedName>
    <definedName name="累数量進捗EXL102">#REF!</definedName>
    <definedName name="累数量進捗EXL103" localSheetId="1">#REF!</definedName>
    <definedName name="累数量進捗EXL103" localSheetId="2">#REF!</definedName>
    <definedName name="累数量進捗EXL103" localSheetId="12">#REF!</definedName>
    <definedName name="累数量進捗EXL103" localSheetId="3">#REF!</definedName>
    <definedName name="累数量進捗EXL103" localSheetId="4">#REF!</definedName>
    <definedName name="累数量進捗EXL103" localSheetId="5">#REF!</definedName>
    <definedName name="累数量進捗EXL103" localSheetId="6">#REF!</definedName>
    <definedName name="累数量進捗EXL103" localSheetId="7">#REF!</definedName>
    <definedName name="累数量進捗EXL103" localSheetId="8">#REF!</definedName>
    <definedName name="累数量進捗EXL103" localSheetId="9">#REF!</definedName>
    <definedName name="累数量進捗EXL103" localSheetId="10">#REF!</definedName>
    <definedName name="累数量進捗EXL103" localSheetId="11">#REF!</definedName>
    <definedName name="累数量進捗EXL103" localSheetId="0">#REF!</definedName>
    <definedName name="累数量進捗EXL103">#REF!</definedName>
    <definedName name="累数量進捗EXL104" localSheetId="1">#REF!</definedName>
    <definedName name="累数量進捗EXL104" localSheetId="2">#REF!</definedName>
    <definedName name="累数量進捗EXL104" localSheetId="12">#REF!</definedName>
    <definedName name="累数量進捗EXL104" localSheetId="3">#REF!</definedName>
    <definedName name="累数量進捗EXL104" localSheetId="4">#REF!</definedName>
    <definedName name="累数量進捗EXL104" localSheetId="5">#REF!</definedName>
    <definedName name="累数量進捗EXL104" localSheetId="6">#REF!</definedName>
    <definedName name="累数量進捗EXL104" localSheetId="7">#REF!</definedName>
    <definedName name="累数量進捗EXL104" localSheetId="8">#REF!</definedName>
    <definedName name="累数量進捗EXL104" localSheetId="9">#REF!</definedName>
    <definedName name="累数量進捗EXL104" localSheetId="10">#REF!</definedName>
    <definedName name="累数量進捗EXL104" localSheetId="11">#REF!</definedName>
    <definedName name="累数量進捗EXL104" localSheetId="0">#REF!</definedName>
    <definedName name="累数量進捗EXL104">#REF!</definedName>
    <definedName name="累数量進捗EXL105" localSheetId="1">#REF!</definedName>
    <definedName name="累数量進捗EXL105" localSheetId="2">#REF!</definedName>
    <definedName name="累数量進捗EXL105" localSheetId="12">#REF!</definedName>
    <definedName name="累数量進捗EXL105" localSheetId="3">#REF!</definedName>
    <definedName name="累数量進捗EXL105" localSheetId="4">#REF!</definedName>
    <definedName name="累数量進捗EXL105" localSheetId="5">#REF!</definedName>
    <definedName name="累数量進捗EXL105" localSheetId="6">#REF!</definedName>
    <definedName name="累数量進捗EXL105" localSheetId="7">#REF!</definedName>
    <definedName name="累数量進捗EXL105" localSheetId="8">#REF!</definedName>
    <definedName name="累数量進捗EXL105" localSheetId="9">#REF!</definedName>
    <definedName name="累数量進捗EXL105" localSheetId="10">#REF!</definedName>
    <definedName name="累数量進捗EXL105" localSheetId="11">#REF!</definedName>
    <definedName name="累数量進捗EXL105" localSheetId="0">#REF!</definedName>
    <definedName name="累数量進捗EXL105">#REF!</definedName>
    <definedName name="累数量進捗EXL106" localSheetId="1">#REF!</definedName>
    <definedName name="累数量進捗EXL106" localSheetId="2">#REF!</definedName>
    <definedName name="累数量進捗EXL106" localSheetId="12">#REF!</definedName>
    <definedName name="累数量進捗EXL106" localSheetId="3">#REF!</definedName>
    <definedName name="累数量進捗EXL106" localSheetId="4">#REF!</definedName>
    <definedName name="累数量進捗EXL106" localSheetId="5">#REF!</definedName>
    <definedName name="累数量進捗EXL106" localSheetId="6">#REF!</definedName>
    <definedName name="累数量進捗EXL106" localSheetId="7">#REF!</definedName>
    <definedName name="累数量進捗EXL106" localSheetId="8">#REF!</definedName>
    <definedName name="累数量進捗EXL106" localSheetId="9">#REF!</definedName>
    <definedName name="累数量進捗EXL106" localSheetId="10">#REF!</definedName>
    <definedName name="累数量進捗EXL106" localSheetId="11">#REF!</definedName>
    <definedName name="累数量進捗EXL106" localSheetId="0">#REF!</definedName>
    <definedName name="累数量進捗EXL106">#REF!</definedName>
    <definedName name="累数量進捗EXL107" localSheetId="1">#REF!</definedName>
    <definedName name="累数量進捗EXL107" localSheetId="2">#REF!</definedName>
    <definedName name="累数量進捗EXL107" localSheetId="12">#REF!</definedName>
    <definedName name="累数量進捗EXL107" localSheetId="3">#REF!</definedName>
    <definedName name="累数量進捗EXL107" localSheetId="4">#REF!</definedName>
    <definedName name="累数量進捗EXL107" localSheetId="5">#REF!</definedName>
    <definedName name="累数量進捗EXL107" localSheetId="6">#REF!</definedName>
    <definedName name="累数量進捗EXL107" localSheetId="7">#REF!</definedName>
    <definedName name="累数量進捗EXL107" localSheetId="8">#REF!</definedName>
    <definedName name="累数量進捗EXL107" localSheetId="9">#REF!</definedName>
    <definedName name="累数量進捗EXL107" localSheetId="10">#REF!</definedName>
    <definedName name="累数量進捗EXL107" localSheetId="11">#REF!</definedName>
    <definedName name="累数量進捗EXL107" localSheetId="0">#REF!</definedName>
    <definedName name="累数量進捗EXL107">#REF!</definedName>
    <definedName name="累数量進捗EXL108" localSheetId="1">#REF!</definedName>
    <definedName name="累数量進捗EXL108" localSheetId="2">#REF!</definedName>
    <definedName name="累数量進捗EXL108" localSheetId="12">#REF!</definedName>
    <definedName name="累数量進捗EXL108" localSheetId="3">#REF!</definedName>
    <definedName name="累数量進捗EXL108" localSheetId="4">#REF!</definedName>
    <definedName name="累数量進捗EXL108" localSheetId="5">#REF!</definedName>
    <definedName name="累数量進捗EXL108" localSheetId="6">#REF!</definedName>
    <definedName name="累数量進捗EXL108" localSheetId="7">#REF!</definedName>
    <definedName name="累数量進捗EXL108" localSheetId="8">#REF!</definedName>
    <definedName name="累数量進捗EXL108" localSheetId="9">#REF!</definedName>
    <definedName name="累数量進捗EXL108" localSheetId="10">#REF!</definedName>
    <definedName name="累数量進捗EXL108" localSheetId="11">#REF!</definedName>
    <definedName name="累数量進捗EXL108" localSheetId="0">#REF!</definedName>
    <definedName name="累数量進捗EXL108">#REF!</definedName>
    <definedName name="累数量進捗EXL109" localSheetId="1">#REF!</definedName>
    <definedName name="累数量進捗EXL109" localSheetId="2">#REF!</definedName>
    <definedName name="累数量進捗EXL109" localSheetId="12">#REF!</definedName>
    <definedName name="累数量進捗EXL109" localSheetId="3">#REF!</definedName>
    <definedName name="累数量進捗EXL109" localSheetId="4">#REF!</definedName>
    <definedName name="累数量進捗EXL109" localSheetId="5">#REF!</definedName>
    <definedName name="累数量進捗EXL109" localSheetId="6">#REF!</definedName>
    <definedName name="累数量進捗EXL109" localSheetId="7">#REF!</definedName>
    <definedName name="累数量進捗EXL109" localSheetId="8">#REF!</definedName>
    <definedName name="累数量進捗EXL109" localSheetId="9">#REF!</definedName>
    <definedName name="累数量進捗EXL109" localSheetId="10">#REF!</definedName>
    <definedName name="累数量進捗EXL109" localSheetId="11">#REF!</definedName>
    <definedName name="累数量進捗EXL109" localSheetId="0">#REF!</definedName>
    <definedName name="累数量進捗EXL109">#REF!</definedName>
    <definedName name="累数量進捗EXL11" localSheetId="1">#REF!</definedName>
    <definedName name="累数量進捗EXL11" localSheetId="2">#REF!</definedName>
    <definedName name="累数量進捗EXL11" localSheetId="12">#REF!</definedName>
    <definedName name="累数量進捗EXL11" localSheetId="3">#REF!</definedName>
    <definedName name="累数量進捗EXL11" localSheetId="4">#REF!</definedName>
    <definedName name="累数量進捗EXL11" localSheetId="5">#REF!</definedName>
    <definedName name="累数量進捗EXL11" localSheetId="6">#REF!</definedName>
    <definedName name="累数量進捗EXL11" localSheetId="7">#REF!</definedName>
    <definedName name="累数量進捗EXL11" localSheetId="8">#REF!</definedName>
    <definedName name="累数量進捗EXL11" localSheetId="9">#REF!</definedName>
    <definedName name="累数量進捗EXL11" localSheetId="10">#REF!</definedName>
    <definedName name="累数量進捗EXL11" localSheetId="11">#REF!</definedName>
    <definedName name="累数量進捗EXL11" localSheetId="0">#REF!</definedName>
    <definedName name="累数量進捗EXL11">#REF!</definedName>
    <definedName name="累数量進捗EXL110" localSheetId="1">#REF!</definedName>
    <definedName name="累数量進捗EXL110" localSheetId="2">#REF!</definedName>
    <definedName name="累数量進捗EXL110" localSheetId="12">#REF!</definedName>
    <definedName name="累数量進捗EXL110" localSheetId="3">#REF!</definedName>
    <definedName name="累数量進捗EXL110" localSheetId="4">#REF!</definedName>
    <definedName name="累数量進捗EXL110" localSheetId="5">#REF!</definedName>
    <definedName name="累数量進捗EXL110" localSheetId="6">#REF!</definedName>
    <definedName name="累数量進捗EXL110" localSheetId="7">#REF!</definedName>
    <definedName name="累数量進捗EXL110" localSheetId="8">#REF!</definedName>
    <definedName name="累数量進捗EXL110" localSheetId="9">#REF!</definedName>
    <definedName name="累数量進捗EXL110" localSheetId="10">#REF!</definedName>
    <definedName name="累数量進捗EXL110" localSheetId="11">#REF!</definedName>
    <definedName name="累数量進捗EXL110" localSheetId="0">#REF!</definedName>
    <definedName name="累数量進捗EXL110">#REF!</definedName>
    <definedName name="累数量進捗EXL111" localSheetId="1">#REF!</definedName>
    <definedName name="累数量進捗EXL111" localSheetId="2">#REF!</definedName>
    <definedName name="累数量進捗EXL111" localSheetId="12">#REF!</definedName>
    <definedName name="累数量進捗EXL111" localSheetId="3">#REF!</definedName>
    <definedName name="累数量進捗EXL111" localSheetId="4">#REF!</definedName>
    <definedName name="累数量進捗EXL111" localSheetId="5">#REF!</definedName>
    <definedName name="累数量進捗EXL111" localSheetId="6">#REF!</definedName>
    <definedName name="累数量進捗EXL111" localSheetId="7">#REF!</definedName>
    <definedName name="累数量進捗EXL111" localSheetId="8">#REF!</definedName>
    <definedName name="累数量進捗EXL111" localSheetId="9">#REF!</definedName>
    <definedName name="累数量進捗EXL111" localSheetId="10">#REF!</definedName>
    <definedName name="累数量進捗EXL111" localSheetId="11">#REF!</definedName>
    <definedName name="累数量進捗EXL111" localSheetId="0">#REF!</definedName>
    <definedName name="累数量進捗EXL111">#REF!</definedName>
    <definedName name="累数量進捗EXL112" localSheetId="1">#REF!</definedName>
    <definedName name="累数量進捗EXL112" localSheetId="2">#REF!</definedName>
    <definedName name="累数量進捗EXL112" localSheetId="12">#REF!</definedName>
    <definedName name="累数量進捗EXL112" localSheetId="3">#REF!</definedName>
    <definedName name="累数量進捗EXL112" localSheetId="4">#REF!</definedName>
    <definedName name="累数量進捗EXL112" localSheetId="5">#REF!</definedName>
    <definedName name="累数量進捗EXL112" localSheetId="6">#REF!</definedName>
    <definedName name="累数量進捗EXL112" localSheetId="7">#REF!</definedName>
    <definedName name="累数量進捗EXL112" localSheetId="8">#REF!</definedName>
    <definedName name="累数量進捗EXL112" localSheetId="9">#REF!</definedName>
    <definedName name="累数量進捗EXL112" localSheetId="10">#REF!</definedName>
    <definedName name="累数量進捗EXL112" localSheetId="11">#REF!</definedName>
    <definedName name="累数量進捗EXL112" localSheetId="0">#REF!</definedName>
    <definedName name="累数量進捗EXL112">#REF!</definedName>
    <definedName name="累数量進捗EXL113" localSheetId="1">#REF!</definedName>
    <definedName name="累数量進捗EXL113" localSheetId="2">#REF!</definedName>
    <definedName name="累数量進捗EXL113" localSheetId="12">#REF!</definedName>
    <definedName name="累数量進捗EXL113" localSheetId="3">#REF!</definedName>
    <definedName name="累数量進捗EXL113" localSheetId="4">#REF!</definedName>
    <definedName name="累数量進捗EXL113" localSheetId="5">#REF!</definedName>
    <definedName name="累数量進捗EXL113" localSheetId="6">#REF!</definedName>
    <definedName name="累数量進捗EXL113" localSheetId="7">#REF!</definedName>
    <definedName name="累数量進捗EXL113" localSheetId="8">#REF!</definedName>
    <definedName name="累数量進捗EXL113" localSheetId="9">#REF!</definedName>
    <definedName name="累数量進捗EXL113" localSheetId="10">#REF!</definedName>
    <definedName name="累数量進捗EXL113" localSheetId="11">#REF!</definedName>
    <definedName name="累数量進捗EXL113" localSheetId="0">#REF!</definedName>
    <definedName name="累数量進捗EXL113">#REF!</definedName>
    <definedName name="累数量進捗EXL114" localSheetId="1">#REF!</definedName>
    <definedName name="累数量進捗EXL114" localSheetId="2">#REF!</definedName>
    <definedName name="累数量進捗EXL114" localSheetId="12">#REF!</definedName>
    <definedName name="累数量進捗EXL114" localSheetId="3">#REF!</definedName>
    <definedName name="累数量進捗EXL114" localSheetId="4">#REF!</definedName>
    <definedName name="累数量進捗EXL114" localSheetId="5">#REF!</definedName>
    <definedName name="累数量進捗EXL114" localSheetId="6">#REF!</definedName>
    <definedName name="累数量進捗EXL114" localSheetId="7">#REF!</definedName>
    <definedName name="累数量進捗EXL114" localSheetId="8">#REF!</definedName>
    <definedName name="累数量進捗EXL114" localSheetId="9">#REF!</definedName>
    <definedName name="累数量進捗EXL114" localSheetId="10">#REF!</definedName>
    <definedName name="累数量進捗EXL114" localSheetId="11">#REF!</definedName>
    <definedName name="累数量進捗EXL114" localSheetId="0">#REF!</definedName>
    <definedName name="累数量進捗EXL114">#REF!</definedName>
    <definedName name="累数量進捗EXL115" localSheetId="1">#REF!</definedName>
    <definedName name="累数量進捗EXL115" localSheetId="2">#REF!</definedName>
    <definedName name="累数量進捗EXL115" localSheetId="12">#REF!</definedName>
    <definedName name="累数量進捗EXL115" localSheetId="3">#REF!</definedName>
    <definedName name="累数量進捗EXL115" localSheetId="4">#REF!</definedName>
    <definedName name="累数量進捗EXL115" localSheetId="5">#REF!</definedName>
    <definedName name="累数量進捗EXL115" localSheetId="6">#REF!</definedName>
    <definedName name="累数量進捗EXL115" localSheetId="7">#REF!</definedName>
    <definedName name="累数量進捗EXL115" localSheetId="8">#REF!</definedName>
    <definedName name="累数量進捗EXL115" localSheetId="9">#REF!</definedName>
    <definedName name="累数量進捗EXL115" localSheetId="10">#REF!</definedName>
    <definedName name="累数量進捗EXL115" localSheetId="11">#REF!</definedName>
    <definedName name="累数量進捗EXL115" localSheetId="0">#REF!</definedName>
    <definedName name="累数量進捗EXL115">#REF!</definedName>
    <definedName name="累数量進捗EXL116" localSheetId="1">#REF!</definedName>
    <definedName name="累数量進捗EXL116" localSheetId="2">#REF!</definedName>
    <definedName name="累数量進捗EXL116" localSheetId="12">#REF!</definedName>
    <definedName name="累数量進捗EXL116" localSheetId="3">#REF!</definedName>
    <definedName name="累数量進捗EXL116" localSheetId="4">#REF!</definedName>
    <definedName name="累数量進捗EXL116" localSheetId="5">#REF!</definedName>
    <definedName name="累数量進捗EXL116" localSheetId="6">#REF!</definedName>
    <definedName name="累数量進捗EXL116" localSheetId="7">#REF!</definedName>
    <definedName name="累数量進捗EXL116" localSheetId="8">#REF!</definedName>
    <definedName name="累数量進捗EXL116" localSheetId="9">#REF!</definedName>
    <definedName name="累数量進捗EXL116" localSheetId="10">#REF!</definedName>
    <definedName name="累数量進捗EXL116" localSheetId="11">#REF!</definedName>
    <definedName name="累数量進捗EXL116" localSheetId="0">#REF!</definedName>
    <definedName name="累数量進捗EXL116">#REF!</definedName>
    <definedName name="累数量進捗EXL117" localSheetId="1">#REF!</definedName>
    <definedName name="累数量進捗EXL117" localSheetId="2">#REF!</definedName>
    <definedName name="累数量進捗EXL117" localSheetId="12">#REF!</definedName>
    <definedName name="累数量進捗EXL117" localSheetId="3">#REF!</definedName>
    <definedName name="累数量進捗EXL117" localSheetId="4">#REF!</definedName>
    <definedName name="累数量進捗EXL117" localSheetId="5">#REF!</definedName>
    <definedName name="累数量進捗EXL117" localSheetId="6">#REF!</definedName>
    <definedName name="累数量進捗EXL117" localSheetId="7">#REF!</definedName>
    <definedName name="累数量進捗EXL117" localSheetId="8">#REF!</definedName>
    <definedName name="累数量進捗EXL117" localSheetId="9">#REF!</definedName>
    <definedName name="累数量進捗EXL117" localSheetId="10">#REF!</definedName>
    <definedName name="累数量進捗EXL117" localSheetId="11">#REF!</definedName>
    <definedName name="累数量進捗EXL117" localSheetId="0">#REF!</definedName>
    <definedName name="累数量進捗EXL117">#REF!</definedName>
    <definedName name="累数量進捗EXL118" localSheetId="1">#REF!</definedName>
    <definedName name="累数量進捗EXL118" localSheetId="2">#REF!</definedName>
    <definedName name="累数量進捗EXL118" localSheetId="12">#REF!</definedName>
    <definedName name="累数量進捗EXL118" localSheetId="3">#REF!</definedName>
    <definedName name="累数量進捗EXL118" localSheetId="4">#REF!</definedName>
    <definedName name="累数量進捗EXL118" localSheetId="5">#REF!</definedName>
    <definedName name="累数量進捗EXL118" localSheetId="6">#REF!</definedName>
    <definedName name="累数量進捗EXL118" localSheetId="7">#REF!</definedName>
    <definedName name="累数量進捗EXL118" localSheetId="8">#REF!</definedName>
    <definedName name="累数量進捗EXL118" localSheetId="9">#REF!</definedName>
    <definedName name="累数量進捗EXL118" localSheetId="10">#REF!</definedName>
    <definedName name="累数量進捗EXL118" localSheetId="11">#REF!</definedName>
    <definedName name="累数量進捗EXL118" localSheetId="0">#REF!</definedName>
    <definedName name="累数量進捗EXL118">#REF!</definedName>
    <definedName name="累数量進捗EXL119" localSheetId="1">#REF!</definedName>
    <definedName name="累数量進捗EXL119" localSheetId="2">#REF!</definedName>
    <definedName name="累数量進捗EXL119" localSheetId="12">#REF!</definedName>
    <definedName name="累数量進捗EXL119" localSheetId="3">#REF!</definedName>
    <definedName name="累数量進捗EXL119" localSheetId="4">#REF!</definedName>
    <definedName name="累数量進捗EXL119" localSheetId="5">#REF!</definedName>
    <definedName name="累数量進捗EXL119" localSheetId="6">#REF!</definedName>
    <definedName name="累数量進捗EXL119" localSheetId="7">#REF!</definedName>
    <definedName name="累数量進捗EXL119" localSheetId="8">#REF!</definedName>
    <definedName name="累数量進捗EXL119" localSheetId="9">#REF!</definedName>
    <definedName name="累数量進捗EXL119" localSheetId="10">#REF!</definedName>
    <definedName name="累数量進捗EXL119" localSheetId="11">#REF!</definedName>
    <definedName name="累数量進捗EXL119" localSheetId="0">#REF!</definedName>
    <definedName name="累数量進捗EXL119">#REF!</definedName>
    <definedName name="累数量進捗EXL12" localSheetId="1">#REF!</definedName>
    <definedName name="累数量進捗EXL12" localSheetId="2">#REF!</definedName>
    <definedName name="累数量進捗EXL12" localSheetId="12">#REF!</definedName>
    <definedName name="累数量進捗EXL12" localSheetId="3">#REF!</definedName>
    <definedName name="累数量進捗EXL12" localSheetId="4">#REF!</definedName>
    <definedName name="累数量進捗EXL12" localSheetId="5">#REF!</definedName>
    <definedName name="累数量進捗EXL12" localSheetId="6">#REF!</definedName>
    <definedName name="累数量進捗EXL12" localSheetId="7">#REF!</definedName>
    <definedName name="累数量進捗EXL12" localSheetId="8">#REF!</definedName>
    <definedName name="累数量進捗EXL12" localSheetId="9">#REF!</definedName>
    <definedName name="累数量進捗EXL12" localSheetId="10">#REF!</definedName>
    <definedName name="累数量進捗EXL12" localSheetId="11">#REF!</definedName>
    <definedName name="累数量進捗EXL12" localSheetId="0">#REF!</definedName>
    <definedName name="累数量進捗EXL12">#REF!</definedName>
    <definedName name="累数量進捗EXL120" localSheetId="1">#REF!</definedName>
    <definedName name="累数量進捗EXL120" localSheetId="2">#REF!</definedName>
    <definedName name="累数量進捗EXL120" localSheetId="12">#REF!</definedName>
    <definedName name="累数量進捗EXL120" localSheetId="3">#REF!</definedName>
    <definedName name="累数量進捗EXL120" localSheetId="4">#REF!</definedName>
    <definedName name="累数量進捗EXL120" localSheetId="5">#REF!</definedName>
    <definedName name="累数量進捗EXL120" localSheetId="6">#REF!</definedName>
    <definedName name="累数量進捗EXL120" localSheetId="7">#REF!</definedName>
    <definedName name="累数量進捗EXL120" localSheetId="8">#REF!</definedName>
    <definedName name="累数量進捗EXL120" localSheetId="9">#REF!</definedName>
    <definedName name="累数量進捗EXL120" localSheetId="10">#REF!</definedName>
    <definedName name="累数量進捗EXL120" localSheetId="11">#REF!</definedName>
    <definedName name="累数量進捗EXL120" localSheetId="0">#REF!</definedName>
    <definedName name="累数量進捗EXL120">#REF!</definedName>
    <definedName name="累数量進捗EXL13" localSheetId="1">#REF!</definedName>
    <definedName name="累数量進捗EXL13" localSheetId="2">#REF!</definedName>
    <definedName name="累数量進捗EXL13" localSheetId="12">#REF!</definedName>
    <definedName name="累数量進捗EXL13" localSheetId="3">#REF!</definedName>
    <definedName name="累数量進捗EXL13" localSheetId="4">#REF!</definedName>
    <definedName name="累数量進捗EXL13" localSheetId="5">#REF!</definedName>
    <definedName name="累数量進捗EXL13" localSheetId="6">#REF!</definedName>
    <definedName name="累数量進捗EXL13" localSheetId="7">#REF!</definedName>
    <definedName name="累数量進捗EXL13" localSheetId="8">#REF!</definedName>
    <definedName name="累数量進捗EXL13" localSheetId="9">#REF!</definedName>
    <definedName name="累数量進捗EXL13" localSheetId="10">#REF!</definedName>
    <definedName name="累数量進捗EXL13" localSheetId="11">#REF!</definedName>
    <definedName name="累数量進捗EXL13" localSheetId="0">#REF!</definedName>
    <definedName name="累数量進捗EXL13">#REF!</definedName>
    <definedName name="累数量進捗EXL14" localSheetId="1">#REF!</definedName>
    <definedName name="累数量進捗EXL14" localSheetId="2">#REF!</definedName>
    <definedName name="累数量進捗EXL14" localSheetId="12">#REF!</definedName>
    <definedName name="累数量進捗EXL14" localSheetId="3">#REF!</definedName>
    <definedName name="累数量進捗EXL14" localSheetId="4">#REF!</definedName>
    <definedName name="累数量進捗EXL14" localSheetId="5">#REF!</definedName>
    <definedName name="累数量進捗EXL14" localSheetId="6">#REF!</definedName>
    <definedName name="累数量進捗EXL14" localSheetId="7">#REF!</definedName>
    <definedName name="累数量進捗EXL14" localSheetId="8">#REF!</definedName>
    <definedName name="累数量進捗EXL14" localSheetId="9">#REF!</definedName>
    <definedName name="累数量進捗EXL14" localSheetId="10">#REF!</definedName>
    <definedName name="累数量進捗EXL14" localSheetId="11">#REF!</definedName>
    <definedName name="累数量進捗EXL14" localSheetId="0">#REF!</definedName>
    <definedName name="累数量進捗EXL14">#REF!</definedName>
    <definedName name="累数量進捗EXL15" localSheetId="1">#REF!</definedName>
    <definedName name="累数量進捗EXL15" localSheetId="2">#REF!</definedName>
    <definedName name="累数量進捗EXL15" localSheetId="12">#REF!</definedName>
    <definedName name="累数量進捗EXL15" localSheetId="3">#REF!</definedName>
    <definedName name="累数量進捗EXL15" localSheetId="4">#REF!</definedName>
    <definedName name="累数量進捗EXL15" localSheetId="5">#REF!</definedName>
    <definedName name="累数量進捗EXL15" localSheetId="6">#REF!</definedName>
    <definedName name="累数量進捗EXL15" localSheetId="7">#REF!</definedName>
    <definedName name="累数量進捗EXL15" localSheetId="8">#REF!</definedName>
    <definedName name="累数量進捗EXL15" localSheetId="9">#REF!</definedName>
    <definedName name="累数量進捗EXL15" localSheetId="10">#REF!</definedName>
    <definedName name="累数量進捗EXL15" localSheetId="11">#REF!</definedName>
    <definedName name="累数量進捗EXL15" localSheetId="0">#REF!</definedName>
    <definedName name="累数量進捗EXL15">#REF!</definedName>
    <definedName name="累数量進捗EXL16" localSheetId="1">#REF!</definedName>
    <definedName name="累数量進捗EXL16" localSheetId="2">#REF!</definedName>
    <definedName name="累数量進捗EXL16" localSheetId="12">#REF!</definedName>
    <definedName name="累数量進捗EXL16" localSheetId="3">#REF!</definedName>
    <definedName name="累数量進捗EXL16" localSheetId="4">#REF!</definedName>
    <definedName name="累数量進捗EXL16" localSheetId="5">#REF!</definedName>
    <definedName name="累数量進捗EXL16" localSheetId="6">#REF!</definedName>
    <definedName name="累数量進捗EXL16" localSheetId="7">#REF!</definedName>
    <definedName name="累数量進捗EXL16" localSheetId="8">#REF!</definedName>
    <definedName name="累数量進捗EXL16" localSheetId="9">#REF!</definedName>
    <definedName name="累数量進捗EXL16" localSheetId="10">#REF!</definedName>
    <definedName name="累数量進捗EXL16" localSheetId="11">#REF!</definedName>
    <definedName name="累数量進捗EXL16" localSheetId="0">#REF!</definedName>
    <definedName name="累数量進捗EXL16">#REF!</definedName>
    <definedName name="累数量進捗EXL17" localSheetId="1">#REF!</definedName>
    <definedName name="累数量進捗EXL17" localSheetId="2">#REF!</definedName>
    <definedName name="累数量進捗EXL17" localSheetId="12">#REF!</definedName>
    <definedName name="累数量進捗EXL17" localSheetId="3">#REF!</definedName>
    <definedName name="累数量進捗EXL17" localSheetId="4">#REF!</definedName>
    <definedName name="累数量進捗EXL17" localSheetId="5">#REF!</definedName>
    <definedName name="累数量進捗EXL17" localSheetId="6">#REF!</definedName>
    <definedName name="累数量進捗EXL17" localSheetId="7">#REF!</definedName>
    <definedName name="累数量進捗EXL17" localSheetId="8">#REF!</definedName>
    <definedName name="累数量進捗EXL17" localSheetId="9">#REF!</definedName>
    <definedName name="累数量進捗EXL17" localSheetId="10">#REF!</definedName>
    <definedName name="累数量進捗EXL17" localSheetId="11">#REF!</definedName>
    <definedName name="累数量進捗EXL17" localSheetId="0">#REF!</definedName>
    <definedName name="累数量進捗EXL17">#REF!</definedName>
    <definedName name="累数量進捗EXL18" localSheetId="1">#REF!</definedName>
    <definedName name="累数量進捗EXL18" localSheetId="2">#REF!</definedName>
    <definedName name="累数量進捗EXL18" localSheetId="12">#REF!</definedName>
    <definedName name="累数量進捗EXL18" localSheetId="3">#REF!</definedName>
    <definedName name="累数量進捗EXL18" localSheetId="4">#REF!</definedName>
    <definedName name="累数量進捗EXL18" localSheetId="5">#REF!</definedName>
    <definedName name="累数量進捗EXL18" localSheetId="6">#REF!</definedName>
    <definedName name="累数量進捗EXL18" localSheetId="7">#REF!</definedName>
    <definedName name="累数量進捗EXL18" localSheetId="8">#REF!</definedName>
    <definedName name="累数量進捗EXL18" localSheetId="9">#REF!</definedName>
    <definedName name="累数量進捗EXL18" localSheetId="10">#REF!</definedName>
    <definedName name="累数量進捗EXL18" localSheetId="11">#REF!</definedName>
    <definedName name="累数量進捗EXL18" localSheetId="0">#REF!</definedName>
    <definedName name="累数量進捗EXL18">#REF!</definedName>
    <definedName name="累数量進捗EXL19" localSheetId="1">#REF!</definedName>
    <definedName name="累数量進捗EXL19" localSheetId="2">#REF!</definedName>
    <definedName name="累数量進捗EXL19" localSheetId="12">#REF!</definedName>
    <definedName name="累数量進捗EXL19" localSheetId="3">#REF!</definedName>
    <definedName name="累数量進捗EXL19" localSheetId="4">#REF!</definedName>
    <definedName name="累数量進捗EXL19" localSheetId="5">#REF!</definedName>
    <definedName name="累数量進捗EXL19" localSheetId="6">#REF!</definedName>
    <definedName name="累数量進捗EXL19" localSheetId="7">#REF!</definedName>
    <definedName name="累数量進捗EXL19" localSheetId="8">#REF!</definedName>
    <definedName name="累数量進捗EXL19" localSheetId="9">#REF!</definedName>
    <definedName name="累数量進捗EXL19" localSheetId="10">#REF!</definedName>
    <definedName name="累数量進捗EXL19" localSheetId="11">#REF!</definedName>
    <definedName name="累数量進捗EXL19" localSheetId="0">#REF!</definedName>
    <definedName name="累数量進捗EXL19">#REF!</definedName>
    <definedName name="累数量進捗EXL2" localSheetId="1">#REF!</definedName>
    <definedName name="累数量進捗EXL2" localSheetId="2">#REF!</definedName>
    <definedName name="累数量進捗EXL2" localSheetId="12">#REF!</definedName>
    <definedName name="累数量進捗EXL2" localSheetId="3">#REF!</definedName>
    <definedName name="累数量進捗EXL2" localSheetId="4">#REF!</definedName>
    <definedName name="累数量進捗EXL2" localSheetId="5">#REF!</definedName>
    <definedName name="累数量進捗EXL2" localSheetId="6">#REF!</definedName>
    <definedName name="累数量進捗EXL2" localSheetId="7">#REF!</definedName>
    <definedName name="累数量進捗EXL2" localSheetId="8">#REF!</definedName>
    <definedName name="累数量進捗EXL2" localSheetId="9">#REF!</definedName>
    <definedName name="累数量進捗EXL2" localSheetId="10">#REF!</definedName>
    <definedName name="累数量進捗EXL2" localSheetId="11">#REF!</definedName>
    <definedName name="累数量進捗EXL2" localSheetId="0">#REF!</definedName>
    <definedName name="累数量進捗EXL2">#REF!</definedName>
    <definedName name="累数量進捗EXL20" localSheetId="1">#REF!</definedName>
    <definedName name="累数量進捗EXL20" localSheetId="2">#REF!</definedName>
    <definedName name="累数量進捗EXL20" localSheetId="12">#REF!</definedName>
    <definedName name="累数量進捗EXL20" localSheetId="3">#REF!</definedName>
    <definedName name="累数量進捗EXL20" localSheetId="4">#REF!</definedName>
    <definedName name="累数量進捗EXL20" localSheetId="5">#REF!</definedName>
    <definedName name="累数量進捗EXL20" localSheetId="6">#REF!</definedName>
    <definedName name="累数量進捗EXL20" localSheetId="7">#REF!</definedName>
    <definedName name="累数量進捗EXL20" localSheetId="8">#REF!</definedName>
    <definedName name="累数量進捗EXL20" localSheetId="9">#REF!</definedName>
    <definedName name="累数量進捗EXL20" localSheetId="10">#REF!</definedName>
    <definedName name="累数量進捗EXL20" localSheetId="11">#REF!</definedName>
    <definedName name="累数量進捗EXL20" localSheetId="0">#REF!</definedName>
    <definedName name="累数量進捗EXL20">#REF!</definedName>
    <definedName name="累数量進捗EXL21" localSheetId="1">#REF!</definedName>
    <definedName name="累数量進捗EXL21" localSheetId="2">#REF!</definedName>
    <definedName name="累数量進捗EXL21" localSheetId="12">#REF!</definedName>
    <definedName name="累数量進捗EXL21" localSheetId="3">#REF!</definedName>
    <definedName name="累数量進捗EXL21" localSheetId="4">#REF!</definedName>
    <definedName name="累数量進捗EXL21" localSheetId="5">#REF!</definedName>
    <definedName name="累数量進捗EXL21" localSheetId="6">#REF!</definedName>
    <definedName name="累数量進捗EXL21" localSheetId="7">#REF!</definedName>
    <definedName name="累数量進捗EXL21" localSheetId="8">#REF!</definedName>
    <definedName name="累数量進捗EXL21" localSheetId="9">#REF!</definedName>
    <definedName name="累数量進捗EXL21" localSheetId="10">#REF!</definedName>
    <definedName name="累数量進捗EXL21" localSheetId="11">#REF!</definedName>
    <definedName name="累数量進捗EXL21" localSheetId="0">#REF!</definedName>
    <definedName name="累数量進捗EXL21">#REF!</definedName>
    <definedName name="累数量進捗EXL22" localSheetId="1">#REF!</definedName>
    <definedName name="累数量進捗EXL22" localSheetId="2">#REF!</definedName>
    <definedName name="累数量進捗EXL22" localSheetId="12">#REF!</definedName>
    <definedName name="累数量進捗EXL22" localSheetId="3">#REF!</definedName>
    <definedName name="累数量進捗EXL22" localSheetId="4">#REF!</definedName>
    <definedName name="累数量進捗EXL22" localSheetId="5">#REF!</definedName>
    <definedName name="累数量進捗EXL22" localSheetId="6">#REF!</definedName>
    <definedName name="累数量進捗EXL22" localSheetId="7">#REF!</definedName>
    <definedName name="累数量進捗EXL22" localSheetId="8">#REF!</definedName>
    <definedName name="累数量進捗EXL22" localSheetId="9">#REF!</definedName>
    <definedName name="累数量進捗EXL22" localSheetId="10">#REF!</definedName>
    <definedName name="累数量進捗EXL22" localSheetId="11">#REF!</definedName>
    <definedName name="累数量進捗EXL22" localSheetId="0">#REF!</definedName>
    <definedName name="累数量進捗EXL22">#REF!</definedName>
    <definedName name="累数量進捗EXL23" localSheetId="1">#REF!</definedName>
    <definedName name="累数量進捗EXL23" localSheetId="2">#REF!</definedName>
    <definedName name="累数量進捗EXL23" localSheetId="12">#REF!</definedName>
    <definedName name="累数量進捗EXL23" localSheetId="3">#REF!</definedName>
    <definedName name="累数量進捗EXL23" localSheetId="4">#REF!</definedName>
    <definedName name="累数量進捗EXL23" localSheetId="5">#REF!</definedName>
    <definedName name="累数量進捗EXL23" localSheetId="6">#REF!</definedName>
    <definedName name="累数量進捗EXL23" localSheetId="7">#REF!</definedName>
    <definedName name="累数量進捗EXL23" localSheetId="8">#REF!</definedName>
    <definedName name="累数量進捗EXL23" localSheetId="9">#REF!</definedName>
    <definedName name="累数量進捗EXL23" localSheetId="10">#REF!</definedName>
    <definedName name="累数量進捗EXL23" localSheetId="11">#REF!</definedName>
    <definedName name="累数量進捗EXL23" localSheetId="0">#REF!</definedName>
    <definedName name="累数量進捗EXL23">#REF!</definedName>
    <definedName name="累数量進捗EXL24" localSheetId="1">#REF!</definedName>
    <definedName name="累数量進捗EXL24" localSheetId="2">#REF!</definedName>
    <definedName name="累数量進捗EXL24" localSheetId="12">#REF!</definedName>
    <definedName name="累数量進捗EXL24" localSheetId="3">#REF!</definedName>
    <definedName name="累数量進捗EXL24" localSheetId="4">#REF!</definedName>
    <definedName name="累数量進捗EXL24" localSheetId="5">#REF!</definedName>
    <definedName name="累数量進捗EXL24" localSheetId="6">#REF!</definedName>
    <definedName name="累数量進捗EXL24" localSheetId="7">#REF!</definedName>
    <definedName name="累数量進捗EXL24" localSheetId="8">#REF!</definedName>
    <definedName name="累数量進捗EXL24" localSheetId="9">#REF!</definedName>
    <definedName name="累数量進捗EXL24" localSheetId="10">#REF!</definedName>
    <definedName name="累数量進捗EXL24" localSheetId="11">#REF!</definedName>
    <definedName name="累数量進捗EXL24" localSheetId="0">#REF!</definedName>
    <definedName name="累数量進捗EXL24">#REF!</definedName>
    <definedName name="累数量進捗EXL25" localSheetId="1">#REF!</definedName>
    <definedName name="累数量進捗EXL25" localSheetId="2">#REF!</definedName>
    <definedName name="累数量進捗EXL25" localSheetId="12">#REF!</definedName>
    <definedName name="累数量進捗EXL25" localSheetId="3">#REF!</definedName>
    <definedName name="累数量進捗EXL25" localSheetId="4">#REF!</definedName>
    <definedName name="累数量進捗EXL25" localSheetId="5">#REF!</definedName>
    <definedName name="累数量進捗EXL25" localSheetId="6">#REF!</definedName>
    <definedName name="累数量進捗EXL25" localSheetId="7">#REF!</definedName>
    <definedName name="累数量進捗EXL25" localSheetId="8">#REF!</definedName>
    <definedName name="累数量進捗EXL25" localSheetId="9">#REF!</definedName>
    <definedName name="累数量進捗EXL25" localSheetId="10">#REF!</definedName>
    <definedName name="累数量進捗EXL25" localSheetId="11">#REF!</definedName>
    <definedName name="累数量進捗EXL25" localSheetId="0">#REF!</definedName>
    <definedName name="累数量進捗EXL25">#REF!</definedName>
    <definedName name="累数量進捗EXL26" localSheetId="1">#REF!</definedName>
    <definedName name="累数量進捗EXL26" localSheetId="2">#REF!</definedName>
    <definedName name="累数量進捗EXL26" localSheetId="12">#REF!</definedName>
    <definedName name="累数量進捗EXL26" localSheetId="3">#REF!</definedName>
    <definedName name="累数量進捗EXL26" localSheetId="4">#REF!</definedName>
    <definedName name="累数量進捗EXL26" localSheetId="5">#REF!</definedName>
    <definedName name="累数量進捗EXL26" localSheetId="6">#REF!</definedName>
    <definedName name="累数量進捗EXL26" localSheetId="7">#REF!</definedName>
    <definedName name="累数量進捗EXL26" localSheetId="8">#REF!</definedName>
    <definedName name="累数量進捗EXL26" localSheetId="9">#REF!</definedName>
    <definedName name="累数量進捗EXL26" localSheetId="10">#REF!</definedName>
    <definedName name="累数量進捗EXL26" localSheetId="11">#REF!</definedName>
    <definedName name="累数量進捗EXL26" localSheetId="0">#REF!</definedName>
    <definedName name="累数量進捗EXL26">#REF!</definedName>
    <definedName name="累数量進捗EXL27" localSheetId="1">#REF!</definedName>
    <definedName name="累数量進捗EXL27" localSheetId="2">#REF!</definedName>
    <definedName name="累数量進捗EXL27" localSheetId="12">#REF!</definedName>
    <definedName name="累数量進捗EXL27" localSheetId="3">#REF!</definedName>
    <definedName name="累数量進捗EXL27" localSheetId="4">#REF!</definedName>
    <definedName name="累数量進捗EXL27" localSheetId="5">#REF!</definedName>
    <definedName name="累数量進捗EXL27" localSheetId="6">#REF!</definedName>
    <definedName name="累数量進捗EXL27" localSheetId="7">#REF!</definedName>
    <definedName name="累数量進捗EXL27" localSheetId="8">#REF!</definedName>
    <definedName name="累数量進捗EXL27" localSheetId="9">#REF!</definedName>
    <definedName name="累数量進捗EXL27" localSheetId="10">#REF!</definedName>
    <definedName name="累数量進捗EXL27" localSheetId="11">#REF!</definedName>
    <definedName name="累数量進捗EXL27" localSheetId="0">#REF!</definedName>
    <definedName name="累数量進捗EXL27">#REF!</definedName>
    <definedName name="累数量進捗EXL28" localSheetId="1">#REF!</definedName>
    <definedName name="累数量進捗EXL28" localSheetId="2">#REF!</definedName>
    <definedName name="累数量進捗EXL28" localSheetId="12">#REF!</definedName>
    <definedName name="累数量進捗EXL28" localSheetId="3">#REF!</definedName>
    <definedName name="累数量進捗EXL28" localSheetId="4">#REF!</definedName>
    <definedName name="累数量進捗EXL28" localSheetId="5">#REF!</definedName>
    <definedName name="累数量進捗EXL28" localSheetId="6">#REF!</definedName>
    <definedName name="累数量進捗EXL28" localSheetId="7">#REF!</definedName>
    <definedName name="累数量進捗EXL28" localSheetId="8">#REF!</definedName>
    <definedName name="累数量進捗EXL28" localSheetId="9">#REF!</definedName>
    <definedName name="累数量進捗EXL28" localSheetId="10">#REF!</definedName>
    <definedName name="累数量進捗EXL28" localSheetId="11">#REF!</definedName>
    <definedName name="累数量進捗EXL28" localSheetId="0">#REF!</definedName>
    <definedName name="累数量進捗EXL28">#REF!</definedName>
    <definedName name="累数量進捗EXL29" localSheetId="1">#REF!</definedName>
    <definedName name="累数量進捗EXL29" localSheetId="2">#REF!</definedName>
    <definedName name="累数量進捗EXL29" localSheetId="12">#REF!</definedName>
    <definedName name="累数量進捗EXL29" localSheetId="3">#REF!</definedName>
    <definedName name="累数量進捗EXL29" localSheetId="4">#REF!</definedName>
    <definedName name="累数量進捗EXL29" localSheetId="5">#REF!</definedName>
    <definedName name="累数量進捗EXL29" localSheetId="6">#REF!</definedName>
    <definedName name="累数量進捗EXL29" localSheetId="7">#REF!</definedName>
    <definedName name="累数量進捗EXL29" localSheetId="8">#REF!</definedName>
    <definedName name="累数量進捗EXL29" localSheetId="9">#REF!</definedName>
    <definedName name="累数量進捗EXL29" localSheetId="10">#REF!</definedName>
    <definedName name="累数量進捗EXL29" localSheetId="11">#REF!</definedName>
    <definedName name="累数量進捗EXL29" localSheetId="0">#REF!</definedName>
    <definedName name="累数量進捗EXL29">#REF!</definedName>
    <definedName name="累数量進捗EXL3" localSheetId="1">#REF!</definedName>
    <definedName name="累数量進捗EXL3" localSheetId="2">#REF!</definedName>
    <definedName name="累数量進捗EXL3" localSheetId="12">#REF!</definedName>
    <definedName name="累数量進捗EXL3" localSheetId="3">#REF!</definedName>
    <definedName name="累数量進捗EXL3" localSheetId="4">#REF!</definedName>
    <definedName name="累数量進捗EXL3" localSheetId="5">#REF!</definedName>
    <definedName name="累数量進捗EXL3" localSheetId="6">#REF!</definedName>
    <definedName name="累数量進捗EXL3" localSheetId="7">#REF!</definedName>
    <definedName name="累数量進捗EXL3" localSheetId="8">#REF!</definedName>
    <definedName name="累数量進捗EXL3" localSheetId="9">#REF!</definedName>
    <definedName name="累数量進捗EXL3" localSheetId="10">#REF!</definedName>
    <definedName name="累数量進捗EXL3" localSheetId="11">#REF!</definedName>
    <definedName name="累数量進捗EXL3" localSheetId="0">#REF!</definedName>
    <definedName name="累数量進捗EXL3">#REF!</definedName>
    <definedName name="累数量進捗EXL30" localSheetId="1">#REF!</definedName>
    <definedName name="累数量進捗EXL30" localSheetId="2">#REF!</definedName>
    <definedName name="累数量進捗EXL30" localSheetId="12">#REF!</definedName>
    <definedName name="累数量進捗EXL30" localSheetId="3">#REF!</definedName>
    <definedName name="累数量進捗EXL30" localSheetId="4">#REF!</definedName>
    <definedName name="累数量進捗EXL30" localSheetId="5">#REF!</definedName>
    <definedName name="累数量進捗EXL30" localSheetId="6">#REF!</definedName>
    <definedName name="累数量進捗EXL30" localSheetId="7">#REF!</definedName>
    <definedName name="累数量進捗EXL30" localSheetId="8">#REF!</definedName>
    <definedName name="累数量進捗EXL30" localSheetId="9">#REF!</definedName>
    <definedName name="累数量進捗EXL30" localSheetId="10">#REF!</definedName>
    <definedName name="累数量進捗EXL30" localSheetId="11">#REF!</definedName>
    <definedName name="累数量進捗EXL30" localSheetId="0">#REF!</definedName>
    <definedName name="累数量進捗EXL30">#REF!</definedName>
    <definedName name="累数量進捗EXL31" localSheetId="1">#REF!</definedName>
    <definedName name="累数量進捗EXL31" localSheetId="2">#REF!</definedName>
    <definedName name="累数量進捗EXL31" localSheetId="12">#REF!</definedName>
    <definedName name="累数量進捗EXL31" localSheetId="3">#REF!</definedName>
    <definedName name="累数量進捗EXL31" localSheetId="4">#REF!</definedName>
    <definedName name="累数量進捗EXL31" localSheetId="5">#REF!</definedName>
    <definedName name="累数量進捗EXL31" localSheetId="6">#REF!</definedName>
    <definedName name="累数量進捗EXL31" localSheetId="7">#REF!</definedName>
    <definedName name="累数量進捗EXL31" localSheetId="8">#REF!</definedName>
    <definedName name="累数量進捗EXL31" localSheetId="9">#REF!</definedName>
    <definedName name="累数量進捗EXL31" localSheetId="10">#REF!</definedName>
    <definedName name="累数量進捗EXL31" localSheetId="11">#REF!</definedName>
    <definedName name="累数量進捗EXL31" localSheetId="0">#REF!</definedName>
    <definedName name="累数量進捗EXL31">#REF!</definedName>
    <definedName name="累数量進捗EXL32" localSheetId="1">#REF!</definedName>
    <definedName name="累数量進捗EXL32" localSheetId="2">#REF!</definedName>
    <definedName name="累数量進捗EXL32" localSheetId="12">#REF!</definedName>
    <definedName name="累数量進捗EXL32" localSheetId="3">#REF!</definedName>
    <definedName name="累数量進捗EXL32" localSheetId="4">#REF!</definedName>
    <definedName name="累数量進捗EXL32" localSheetId="5">#REF!</definedName>
    <definedName name="累数量進捗EXL32" localSheetId="6">#REF!</definedName>
    <definedName name="累数量進捗EXL32" localSheetId="7">#REF!</definedName>
    <definedName name="累数量進捗EXL32" localSheetId="8">#REF!</definedName>
    <definedName name="累数量進捗EXL32" localSheetId="9">#REF!</definedName>
    <definedName name="累数量進捗EXL32" localSheetId="10">#REF!</definedName>
    <definedName name="累数量進捗EXL32" localSheetId="11">#REF!</definedName>
    <definedName name="累数量進捗EXL32" localSheetId="0">#REF!</definedName>
    <definedName name="累数量進捗EXL32">#REF!</definedName>
    <definedName name="累数量進捗EXL33" localSheetId="1">#REF!</definedName>
    <definedName name="累数量進捗EXL33" localSheetId="2">#REF!</definedName>
    <definedName name="累数量進捗EXL33" localSheetId="12">#REF!</definedName>
    <definedName name="累数量進捗EXL33" localSheetId="3">#REF!</definedName>
    <definedName name="累数量進捗EXL33" localSheetId="4">#REF!</definedName>
    <definedName name="累数量進捗EXL33" localSheetId="5">#REF!</definedName>
    <definedName name="累数量進捗EXL33" localSheetId="6">#REF!</definedName>
    <definedName name="累数量進捗EXL33" localSheetId="7">#REF!</definedName>
    <definedName name="累数量進捗EXL33" localSheetId="8">#REF!</definedName>
    <definedName name="累数量進捗EXL33" localSheetId="9">#REF!</definedName>
    <definedName name="累数量進捗EXL33" localSheetId="10">#REF!</definedName>
    <definedName name="累数量進捗EXL33" localSheetId="11">#REF!</definedName>
    <definedName name="累数量進捗EXL33" localSheetId="0">#REF!</definedName>
    <definedName name="累数量進捗EXL33">#REF!</definedName>
    <definedName name="累数量進捗EXL34" localSheetId="1">#REF!</definedName>
    <definedName name="累数量進捗EXL34" localSheetId="2">#REF!</definedName>
    <definedName name="累数量進捗EXL34" localSheetId="12">#REF!</definedName>
    <definedName name="累数量進捗EXL34" localSheetId="3">#REF!</definedName>
    <definedName name="累数量進捗EXL34" localSheetId="4">#REF!</definedName>
    <definedName name="累数量進捗EXL34" localSheetId="5">#REF!</definedName>
    <definedName name="累数量進捗EXL34" localSheetId="6">#REF!</definedName>
    <definedName name="累数量進捗EXL34" localSheetId="7">#REF!</definedName>
    <definedName name="累数量進捗EXL34" localSheetId="8">#REF!</definedName>
    <definedName name="累数量進捗EXL34" localSheetId="9">#REF!</definedName>
    <definedName name="累数量進捗EXL34" localSheetId="10">#REF!</definedName>
    <definedName name="累数量進捗EXL34" localSheetId="11">#REF!</definedName>
    <definedName name="累数量進捗EXL34" localSheetId="0">#REF!</definedName>
    <definedName name="累数量進捗EXL34">#REF!</definedName>
    <definedName name="累数量進捗EXL35" localSheetId="1">#REF!</definedName>
    <definedName name="累数量進捗EXL35" localSheetId="2">#REF!</definedName>
    <definedName name="累数量進捗EXL35" localSheetId="12">#REF!</definedName>
    <definedName name="累数量進捗EXL35" localSheetId="3">#REF!</definedName>
    <definedName name="累数量進捗EXL35" localSheetId="4">#REF!</definedName>
    <definedName name="累数量進捗EXL35" localSheetId="5">#REF!</definedName>
    <definedName name="累数量進捗EXL35" localSheetId="6">#REF!</definedName>
    <definedName name="累数量進捗EXL35" localSheetId="7">#REF!</definedName>
    <definedName name="累数量進捗EXL35" localSheetId="8">#REF!</definedName>
    <definedName name="累数量進捗EXL35" localSheetId="9">#REF!</definedName>
    <definedName name="累数量進捗EXL35" localSheetId="10">#REF!</definedName>
    <definedName name="累数量進捗EXL35" localSheetId="11">#REF!</definedName>
    <definedName name="累数量進捗EXL35" localSheetId="0">#REF!</definedName>
    <definedName name="累数量進捗EXL35">#REF!</definedName>
    <definedName name="累数量進捗EXL36" localSheetId="1">#REF!</definedName>
    <definedName name="累数量進捗EXL36" localSheetId="2">#REF!</definedName>
    <definedName name="累数量進捗EXL36" localSheetId="12">#REF!</definedName>
    <definedName name="累数量進捗EXL36" localSheetId="3">#REF!</definedName>
    <definedName name="累数量進捗EXL36" localSheetId="4">#REF!</definedName>
    <definedName name="累数量進捗EXL36" localSheetId="5">#REF!</definedName>
    <definedName name="累数量進捗EXL36" localSheetId="6">#REF!</definedName>
    <definedName name="累数量進捗EXL36" localSheetId="7">#REF!</definedName>
    <definedName name="累数量進捗EXL36" localSheetId="8">#REF!</definedName>
    <definedName name="累数量進捗EXL36" localSheetId="9">#REF!</definedName>
    <definedName name="累数量進捗EXL36" localSheetId="10">#REF!</definedName>
    <definedName name="累数量進捗EXL36" localSheetId="11">#REF!</definedName>
    <definedName name="累数量進捗EXL36" localSheetId="0">#REF!</definedName>
    <definedName name="累数量進捗EXL36">#REF!</definedName>
    <definedName name="累数量進捗EXL37" localSheetId="1">#REF!</definedName>
    <definedName name="累数量進捗EXL37" localSheetId="2">#REF!</definedName>
    <definedName name="累数量進捗EXL37" localSheetId="12">#REF!</definedName>
    <definedName name="累数量進捗EXL37" localSheetId="3">#REF!</definedName>
    <definedName name="累数量進捗EXL37" localSheetId="4">#REF!</definedName>
    <definedName name="累数量進捗EXL37" localSheetId="5">#REF!</definedName>
    <definedName name="累数量進捗EXL37" localSheetId="6">#REF!</definedName>
    <definedName name="累数量進捗EXL37" localSheetId="7">#REF!</definedName>
    <definedName name="累数量進捗EXL37" localSheetId="8">#REF!</definedName>
    <definedName name="累数量進捗EXL37" localSheetId="9">#REF!</definedName>
    <definedName name="累数量進捗EXL37" localSheetId="10">#REF!</definedName>
    <definedName name="累数量進捗EXL37" localSheetId="11">#REF!</definedName>
    <definedName name="累数量進捗EXL37" localSheetId="0">#REF!</definedName>
    <definedName name="累数量進捗EXL37">#REF!</definedName>
    <definedName name="累数量進捗EXL38" localSheetId="1">#REF!</definedName>
    <definedName name="累数量進捗EXL38" localSheetId="2">#REF!</definedName>
    <definedName name="累数量進捗EXL38" localSheetId="12">#REF!</definedName>
    <definedName name="累数量進捗EXL38" localSheetId="3">#REF!</definedName>
    <definedName name="累数量進捗EXL38" localSheetId="4">#REF!</definedName>
    <definedName name="累数量進捗EXL38" localSheetId="5">#REF!</definedName>
    <definedName name="累数量進捗EXL38" localSheetId="6">#REF!</definedName>
    <definedName name="累数量進捗EXL38" localSheetId="7">#REF!</definedName>
    <definedName name="累数量進捗EXL38" localSheetId="8">#REF!</definedName>
    <definedName name="累数量進捗EXL38" localSheetId="9">#REF!</definedName>
    <definedName name="累数量進捗EXL38" localSheetId="10">#REF!</definedName>
    <definedName name="累数量進捗EXL38" localSheetId="11">#REF!</definedName>
    <definedName name="累数量進捗EXL38" localSheetId="0">#REF!</definedName>
    <definedName name="累数量進捗EXL38">#REF!</definedName>
    <definedName name="累数量進捗EXL39" localSheetId="1">#REF!</definedName>
    <definedName name="累数量進捗EXL39" localSheetId="2">#REF!</definedName>
    <definedName name="累数量進捗EXL39" localSheetId="12">#REF!</definedName>
    <definedName name="累数量進捗EXL39" localSheetId="3">#REF!</definedName>
    <definedName name="累数量進捗EXL39" localSheetId="4">#REF!</definedName>
    <definedName name="累数量進捗EXL39" localSheetId="5">#REF!</definedName>
    <definedName name="累数量進捗EXL39" localSheetId="6">#REF!</definedName>
    <definedName name="累数量進捗EXL39" localSheetId="7">#REF!</definedName>
    <definedName name="累数量進捗EXL39" localSheetId="8">#REF!</definedName>
    <definedName name="累数量進捗EXL39" localSheetId="9">#REF!</definedName>
    <definedName name="累数量進捗EXL39" localSheetId="10">#REF!</definedName>
    <definedName name="累数量進捗EXL39" localSheetId="11">#REF!</definedName>
    <definedName name="累数量進捗EXL39" localSheetId="0">#REF!</definedName>
    <definedName name="累数量進捗EXL39">#REF!</definedName>
    <definedName name="累数量進捗EXL4" localSheetId="1">#REF!</definedName>
    <definedName name="累数量進捗EXL4" localSheetId="2">#REF!</definedName>
    <definedName name="累数量進捗EXL4" localSheetId="12">#REF!</definedName>
    <definedName name="累数量進捗EXL4" localSheetId="3">#REF!</definedName>
    <definedName name="累数量進捗EXL4" localSheetId="4">#REF!</definedName>
    <definedName name="累数量進捗EXL4" localSheetId="5">#REF!</definedName>
    <definedName name="累数量進捗EXL4" localSheetId="6">#REF!</definedName>
    <definedName name="累数量進捗EXL4" localSheetId="7">#REF!</definedName>
    <definedName name="累数量進捗EXL4" localSheetId="8">#REF!</definedName>
    <definedName name="累数量進捗EXL4" localSheetId="9">#REF!</definedName>
    <definedName name="累数量進捗EXL4" localSheetId="10">#REF!</definedName>
    <definedName name="累数量進捗EXL4" localSheetId="11">#REF!</definedName>
    <definedName name="累数量進捗EXL4" localSheetId="0">#REF!</definedName>
    <definedName name="累数量進捗EXL4">#REF!</definedName>
    <definedName name="累数量進捗EXL40" localSheetId="1">#REF!</definedName>
    <definedName name="累数量進捗EXL40" localSheetId="2">#REF!</definedName>
    <definedName name="累数量進捗EXL40" localSheetId="12">#REF!</definedName>
    <definedName name="累数量進捗EXL40" localSheetId="3">#REF!</definedName>
    <definedName name="累数量進捗EXL40" localSheetId="4">#REF!</definedName>
    <definedName name="累数量進捗EXL40" localSheetId="5">#REF!</definedName>
    <definedName name="累数量進捗EXL40" localSheetId="6">#REF!</definedName>
    <definedName name="累数量進捗EXL40" localSheetId="7">#REF!</definedName>
    <definedName name="累数量進捗EXL40" localSheetId="8">#REF!</definedName>
    <definedName name="累数量進捗EXL40" localSheetId="9">#REF!</definedName>
    <definedName name="累数量進捗EXL40" localSheetId="10">#REF!</definedName>
    <definedName name="累数量進捗EXL40" localSheetId="11">#REF!</definedName>
    <definedName name="累数量進捗EXL40" localSheetId="0">#REF!</definedName>
    <definedName name="累数量進捗EXL40">#REF!</definedName>
    <definedName name="累数量進捗EXL41" localSheetId="1">#REF!</definedName>
    <definedName name="累数量進捗EXL41" localSheetId="2">#REF!</definedName>
    <definedName name="累数量進捗EXL41" localSheetId="12">#REF!</definedName>
    <definedName name="累数量進捗EXL41" localSheetId="3">#REF!</definedName>
    <definedName name="累数量進捗EXL41" localSheetId="4">#REF!</definedName>
    <definedName name="累数量進捗EXL41" localSheetId="5">#REF!</definedName>
    <definedName name="累数量進捗EXL41" localSheetId="6">#REF!</definedName>
    <definedName name="累数量進捗EXL41" localSheetId="7">#REF!</definedName>
    <definedName name="累数量進捗EXL41" localSheetId="8">#REF!</definedName>
    <definedName name="累数量進捗EXL41" localSheetId="9">#REF!</definedName>
    <definedName name="累数量進捗EXL41" localSheetId="10">#REF!</definedName>
    <definedName name="累数量進捗EXL41" localSheetId="11">#REF!</definedName>
    <definedName name="累数量進捗EXL41" localSheetId="0">#REF!</definedName>
    <definedName name="累数量進捗EXL41">#REF!</definedName>
    <definedName name="累数量進捗EXL42" localSheetId="1">#REF!</definedName>
    <definedName name="累数量進捗EXL42" localSheetId="2">#REF!</definedName>
    <definedName name="累数量進捗EXL42" localSheetId="12">#REF!</definedName>
    <definedName name="累数量進捗EXL42" localSheetId="3">#REF!</definedName>
    <definedName name="累数量進捗EXL42" localSheetId="4">#REF!</definedName>
    <definedName name="累数量進捗EXL42" localSheetId="5">#REF!</definedName>
    <definedName name="累数量進捗EXL42" localSheetId="6">#REF!</definedName>
    <definedName name="累数量進捗EXL42" localSheetId="7">#REF!</definedName>
    <definedName name="累数量進捗EXL42" localSheetId="8">#REF!</definedName>
    <definedName name="累数量進捗EXL42" localSheetId="9">#REF!</definedName>
    <definedName name="累数量進捗EXL42" localSheetId="10">#REF!</definedName>
    <definedName name="累数量進捗EXL42" localSheetId="11">#REF!</definedName>
    <definedName name="累数量進捗EXL42" localSheetId="0">#REF!</definedName>
    <definedName name="累数量進捗EXL42">#REF!</definedName>
    <definedName name="累数量進捗EXL43" localSheetId="1">#REF!</definedName>
    <definedName name="累数量進捗EXL43" localSheetId="2">#REF!</definedName>
    <definedName name="累数量進捗EXL43" localSheetId="12">#REF!</definedName>
    <definedName name="累数量進捗EXL43" localSheetId="3">#REF!</definedName>
    <definedName name="累数量進捗EXL43" localSheetId="4">#REF!</definedName>
    <definedName name="累数量進捗EXL43" localSheetId="5">#REF!</definedName>
    <definedName name="累数量進捗EXL43" localSheetId="6">#REF!</definedName>
    <definedName name="累数量進捗EXL43" localSheetId="7">#REF!</definedName>
    <definedName name="累数量進捗EXL43" localSheetId="8">#REF!</definedName>
    <definedName name="累数量進捗EXL43" localSheetId="9">#REF!</definedName>
    <definedName name="累数量進捗EXL43" localSheetId="10">#REF!</definedName>
    <definedName name="累数量進捗EXL43" localSheetId="11">#REF!</definedName>
    <definedName name="累数量進捗EXL43" localSheetId="0">#REF!</definedName>
    <definedName name="累数量進捗EXL43">#REF!</definedName>
    <definedName name="累数量進捗EXL44" localSheetId="1">#REF!</definedName>
    <definedName name="累数量進捗EXL44" localSheetId="2">#REF!</definedName>
    <definedName name="累数量進捗EXL44" localSheetId="12">#REF!</definedName>
    <definedName name="累数量進捗EXL44" localSheetId="3">#REF!</definedName>
    <definedName name="累数量進捗EXL44" localSheetId="4">#REF!</definedName>
    <definedName name="累数量進捗EXL44" localSheetId="5">#REF!</definedName>
    <definedName name="累数量進捗EXL44" localSheetId="6">#REF!</definedName>
    <definedName name="累数量進捗EXL44" localSheetId="7">#REF!</definedName>
    <definedName name="累数量進捗EXL44" localSheetId="8">#REF!</definedName>
    <definedName name="累数量進捗EXL44" localSheetId="9">#REF!</definedName>
    <definedName name="累数量進捗EXL44" localSheetId="10">#REF!</definedName>
    <definedName name="累数量進捗EXL44" localSheetId="11">#REF!</definedName>
    <definedName name="累数量進捗EXL44" localSheetId="0">#REF!</definedName>
    <definedName name="累数量進捗EXL44">#REF!</definedName>
    <definedName name="累数量進捗EXL45" localSheetId="1">#REF!</definedName>
    <definedName name="累数量進捗EXL45" localSheetId="2">#REF!</definedName>
    <definedName name="累数量進捗EXL45" localSheetId="12">#REF!</definedName>
    <definedName name="累数量進捗EXL45" localSheetId="3">#REF!</definedName>
    <definedName name="累数量進捗EXL45" localSheetId="4">#REF!</definedName>
    <definedName name="累数量進捗EXL45" localSheetId="5">#REF!</definedName>
    <definedName name="累数量進捗EXL45" localSheetId="6">#REF!</definedName>
    <definedName name="累数量進捗EXL45" localSheetId="7">#REF!</definedName>
    <definedName name="累数量進捗EXL45" localSheetId="8">#REF!</definedName>
    <definedName name="累数量進捗EXL45" localSheetId="9">#REF!</definedName>
    <definedName name="累数量進捗EXL45" localSheetId="10">#REF!</definedName>
    <definedName name="累数量進捗EXL45" localSheetId="11">#REF!</definedName>
    <definedName name="累数量進捗EXL45" localSheetId="0">#REF!</definedName>
    <definedName name="累数量進捗EXL45">#REF!</definedName>
    <definedName name="累数量進捗EXL46" localSheetId="1">#REF!</definedName>
    <definedName name="累数量進捗EXL46" localSheetId="2">#REF!</definedName>
    <definedName name="累数量進捗EXL46" localSheetId="12">#REF!</definedName>
    <definedName name="累数量進捗EXL46" localSheetId="3">#REF!</definedName>
    <definedName name="累数量進捗EXL46" localSheetId="4">#REF!</definedName>
    <definedName name="累数量進捗EXL46" localSheetId="5">#REF!</definedName>
    <definedName name="累数量進捗EXL46" localSheetId="6">#REF!</definedName>
    <definedName name="累数量進捗EXL46" localSheetId="7">#REF!</definedName>
    <definedName name="累数量進捗EXL46" localSheetId="8">#REF!</definedName>
    <definedName name="累数量進捗EXL46" localSheetId="9">#REF!</definedName>
    <definedName name="累数量進捗EXL46" localSheetId="10">#REF!</definedName>
    <definedName name="累数量進捗EXL46" localSheetId="11">#REF!</definedName>
    <definedName name="累数量進捗EXL46" localSheetId="0">#REF!</definedName>
    <definedName name="累数量進捗EXL46">#REF!</definedName>
    <definedName name="累数量進捗EXL47" localSheetId="1">#REF!</definedName>
    <definedName name="累数量進捗EXL47" localSheetId="2">#REF!</definedName>
    <definedName name="累数量進捗EXL47" localSheetId="12">#REF!</definedName>
    <definedName name="累数量進捗EXL47" localSheetId="3">#REF!</definedName>
    <definedName name="累数量進捗EXL47" localSheetId="4">#REF!</definedName>
    <definedName name="累数量進捗EXL47" localSheetId="5">#REF!</definedName>
    <definedName name="累数量進捗EXL47" localSheetId="6">#REF!</definedName>
    <definedName name="累数量進捗EXL47" localSheetId="7">#REF!</definedName>
    <definedName name="累数量進捗EXL47" localSheetId="8">#REF!</definedName>
    <definedName name="累数量進捗EXL47" localSheetId="9">#REF!</definedName>
    <definedName name="累数量進捗EXL47" localSheetId="10">#REF!</definedName>
    <definedName name="累数量進捗EXL47" localSheetId="11">#REF!</definedName>
    <definedName name="累数量進捗EXL47" localSheetId="0">#REF!</definedName>
    <definedName name="累数量進捗EXL47">#REF!</definedName>
    <definedName name="累数量進捗EXL48" localSheetId="1">#REF!</definedName>
    <definedName name="累数量進捗EXL48" localSheetId="2">#REF!</definedName>
    <definedName name="累数量進捗EXL48" localSheetId="12">#REF!</definedName>
    <definedName name="累数量進捗EXL48" localSheetId="3">#REF!</definedName>
    <definedName name="累数量進捗EXL48" localSheetId="4">#REF!</definedName>
    <definedName name="累数量進捗EXL48" localSheetId="5">#REF!</definedName>
    <definedName name="累数量進捗EXL48" localSheetId="6">#REF!</definedName>
    <definedName name="累数量進捗EXL48" localSheetId="7">#REF!</definedName>
    <definedName name="累数量進捗EXL48" localSheetId="8">#REF!</definedName>
    <definedName name="累数量進捗EXL48" localSheetId="9">#REF!</definedName>
    <definedName name="累数量進捗EXL48" localSheetId="10">#REF!</definedName>
    <definedName name="累数量進捗EXL48" localSheetId="11">#REF!</definedName>
    <definedName name="累数量進捗EXL48" localSheetId="0">#REF!</definedName>
    <definedName name="累数量進捗EXL48">#REF!</definedName>
    <definedName name="累数量進捗EXL49" localSheetId="1">#REF!</definedName>
    <definedName name="累数量進捗EXL49" localSheetId="2">#REF!</definedName>
    <definedName name="累数量進捗EXL49" localSheetId="12">#REF!</definedName>
    <definedName name="累数量進捗EXL49" localSheetId="3">#REF!</definedName>
    <definedName name="累数量進捗EXL49" localSheetId="4">#REF!</definedName>
    <definedName name="累数量進捗EXL49" localSheetId="5">#REF!</definedName>
    <definedName name="累数量進捗EXL49" localSheetId="6">#REF!</definedName>
    <definedName name="累数量進捗EXL49" localSheetId="7">#REF!</definedName>
    <definedName name="累数量進捗EXL49" localSheetId="8">#REF!</definedName>
    <definedName name="累数量進捗EXL49" localSheetId="9">#REF!</definedName>
    <definedName name="累数量進捗EXL49" localSheetId="10">#REF!</definedName>
    <definedName name="累数量進捗EXL49" localSheetId="11">#REF!</definedName>
    <definedName name="累数量進捗EXL49" localSheetId="0">#REF!</definedName>
    <definedName name="累数量進捗EXL49">#REF!</definedName>
    <definedName name="累数量進捗EXL5" localSheetId="1">#REF!</definedName>
    <definedName name="累数量進捗EXL5" localSheetId="2">#REF!</definedName>
    <definedName name="累数量進捗EXL5" localSheetId="12">#REF!</definedName>
    <definedName name="累数量進捗EXL5" localSheetId="3">#REF!</definedName>
    <definedName name="累数量進捗EXL5" localSheetId="4">#REF!</definedName>
    <definedName name="累数量進捗EXL5" localSheetId="5">#REF!</definedName>
    <definedName name="累数量進捗EXL5" localSheetId="6">#REF!</definedName>
    <definedName name="累数量進捗EXL5" localSheetId="7">#REF!</definedName>
    <definedName name="累数量進捗EXL5" localSheetId="8">#REF!</definedName>
    <definedName name="累数量進捗EXL5" localSheetId="9">#REF!</definedName>
    <definedName name="累数量進捗EXL5" localSheetId="10">#REF!</definedName>
    <definedName name="累数量進捗EXL5" localSheetId="11">#REF!</definedName>
    <definedName name="累数量進捗EXL5" localSheetId="0">#REF!</definedName>
    <definedName name="累数量進捗EXL5">#REF!</definedName>
    <definedName name="累数量進捗EXL50" localSheetId="1">#REF!</definedName>
    <definedName name="累数量進捗EXL50" localSheetId="2">#REF!</definedName>
    <definedName name="累数量進捗EXL50" localSheetId="12">#REF!</definedName>
    <definedName name="累数量進捗EXL50" localSheetId="3">#REF!</definedName>
    <definedName name="累数量進捗EXL50" localSheetId="4">#REF!</definedName>
    <definedName name="累数量進捗EXL50" localSheetId="5">#REF!</definedName>
    <definedName name="累数量進捗EXL50" localSheetId="6">#REF!</definedName>
    <definedName name="累数量進捗EXL50" localSheetId="7">#REF!</definedName>
    <definedName name="累数量進捗EXL50" localSheetId="8">#REF!</definedName>
    <definedName name="累数量進捗EXL50" localSheetId="9">#REF!</definedName>
    <definedName name="累数量進捗EXL50" localSheetId="10">#REF!</definedName>
    <definedName name="累数量進捗EXL50" localSheetId="11">#REF!</definedName>
    <definedName name="累数量進捗EXL50" localSheetId="0">#REF!</definedName>
    <definedName name="累数量進捗EXL50">#REF!</definedName>
    <definedName name="累数量進捗EXL51" localSheetId="1">#REF!</definedName>
    <definedName name="累数量進捗EXL51" localSheetId="2">#REF!</definedName>
    <definedName name="累数量進捗EXL51" localSheetId="12">#REF!</definedName>
    <definedName name="累数量進捗EXL51" localSheetId="3">#REF!</definedName>
    <definedName name="累数量進捗EXL51" localSheetId="4">#REF!</definedName>
    <definedName name="累数量進捗EXL51" localSheetId="5">#REF!</definedName>
    <definedName name="累数量進捗EXL51" localSheetId="6">#REF!</definedName>
    <definedName name="累数量進捗EXL51" localSheetId="7">#REF!</definedName>
    <definedName name="累数量進捗EXL51" localSheetId="8">#REF!</definedName>
    <definedName name="累数量進捗EXL51" localSheetId="9">#REF!</definedName>
    <definedName name="累数量進捗EXL51" localSheetId="10">#REF!</definedName>
    <definedName name="累数量進捗EXL51" localSheetId="11">#REF!</definedName>
    <definedName name="累数量進捗EXL51" localSheetId="0">#REF!</definedName>
    <definedName name="累数量進捗EXL51">#REF!</definedName>
    <definedName name="累数量進捗EXL52" localSheetId="1">#REF!</definedName>
    <definedName name="累数量進捗EXL52" localSheetId="2">#REF!</definedName>
    <definedName name="累数量進捗EXL52" localSheetId="12">#REF!</definedName>
    <definedName name="累数量進捗EXL52" localSheetId="3">#REF!</definedName>
    <definedName name="累数量進捗EXL52" localSheetId="4">#REF!</definedName>
    <definedName name="累数量進捗EXL52" localSheetId="5">#REF!</definedName>
    <definedName name="累数量進捗EXL52" localSheetId="6">#REF!</definedName>
    <definedName name="累数量進捗EXL52" localSheetId="7">#REF!</definedName>
    <definedName name="累数量進捗EXL52" localSheetId="8">#REF!</definedName>
    <definedName name="累数量進捗EXL52" localSheetId="9">#REF!</definedName>
    <definedName name="累数量進捗EXL52" localSheetId="10">#REF!</definedName>
    <definedName name="累数量進捗EXL52" localSheetId="11">#REF!</definedName>
    <definedName name="累数量進捗EXL52" localSheetId="0">#REF!</definedName>
    <definedName name="累数量進捗EXL52">#REF!</definedName>
    <definedName name="累数量進捗EXL53" localSheetId="1">#REF!</definedName>
    <definedName name="累数量進捗EXL53" localSheetId="2">#REF!</definedName>
    <definedName name="累数量進捗EXL53" localSheetId="12">#REF!</definedName>
    <definedName name="累数量進捗EXL53" localSheetId="3">#REF!</definedName>
    <definedName name="累数量進捗EXL53" localSheetId="4">#REF!</definedName>
    <definedName name="累数量進捗EXL53" localSheetId="5">#REF!</definedName>
    <definedName name="累数量進捗EXL53" localSheetId="6">#REF!</definedName>
    <definedName name="累数量進捗EXL53" localSheetId="7">#REF!</definedName>
    <definedName name="累数量進捗EXL53" localSheetId="8">#REF!</definedName>
    <definedName name="累数量進捗EXL53" localSheetId="9">#REF!</definedName>
    <definedName name="累数量進捗EXL53" localSheetId="10">#REF!</definedName>
    <definedName name="累数量進捗EXL53" localSheetId="11">#REF!</definedName>
    <definedName name="累数量進捗EXL53" localSheetId="0">#REF!</definedName>
    <definedName name="累数量進捗EXL53">#REF!</definedName>
    <definedName name="累数量進捗EXL54" localSheetId="1">#REF!</definedName>
    <definedName name="累数量進捗EXL54" localSheetId="2">#REF!</definedName>
    <definedName name="累数量進捗EXL54" localSheetId="12">#REF!</definedName>
    <definedName name="累数量進捗EXL54" localSheetId="3">#REF!</definedName>
    <definedName name="累数量進捗EXL54" localSheetId="4">#REF!</definedName>
    <definedName name="累数量進捗EXL54" localSheetId="5">#REF!</definedName>
    <definedName name="累数量進捗EXL54" localSheetId="6">#REF!</definedName>
    <definedName name="累数量進捗EXL54" localSheetId="7">#REF!</definedName>
    <definedName name="累数量進捗EXL54" localSheetId="8">#REF!</definedName>
    <definedName name="累数量進捗EXL54" localSheetId="9">#REF!</definedName>
    <definedName name="累数量進捗EXL54" localSheetId="10">#REF!</definedName>
    <definedName name="累数量進捗EXL54" localSheetId="11">#REF!</definedName>
    <definedName name="累数量進捗EXL54" localSheetId="0">#REF!</definedName>
    <definedName name="累数量進捗EXL54">#REF!</definedName>
    <definedName name="累数量進捗EXL55" localSheetId="1">#REF!</definedName>
    <definedName name="累数量進捗EXL55" localSheetId="2">#REF!</definedName>
    <definedName name="累数量進捗EXL55" localSheetId="12">#REF!</definedName>
    <definedName name="累数量進捗EXL55" localSheetId="3">#REF!</definedName>
    <definedName name="累数量進捗EXL55" localSheetId="4">#REF!</definedName>
    <definedName name="累数量進捗EXL55" localSheetId="5">#REF!</definedName>
    <definedName name="累数量進捗EXL55" localSheetId="6">#REF!</definedName>
    <definedName name="累数量進捗EXL55" localSheetId="7">#REF!</definedName>
    <definedName name="累数量進捗EXL55" localSheetId="8">#REF!</definedName>
    <definedName name="累数量進捗EXL55" localSheetId="9">#REF!</definedName>
    <definedName name="累数量進捗EXL55" localSheetId="10">#REF!</definedName>
    <definedName name="累数量進捗EXL55" localSheetId="11">#REF!</definedName>
    <definedName name="累数量進捗EXL55" localSheetId="0">#REF!</definedName>
    <definedName name="累数量進捗EXL55">#REF!</definedName>
    <definedName name="累数量進捗EXL56" localSheetId="1">#REF!</definedName>
    <definedName name="累数量進捗EXL56" localSheetId="2">#REF!</definedName>
    <definedName name="累数量進捗EXL56" localSheetId="12">#REF!</definedName>
    <definedName name="累数量進捗EXL56" localSheetId="3">#REF!</definedName>
    <definedName name="累数量進捗EXL56" localSheetId="4">#REF!</definedName>
    <definedName name="累数量進捗EXL56" localSheetId="5">#REF!</definedName>
    <definedName name="累数量進捗EXL56" localSheetId="6">#REF!</definedName>
    <definedName name="累数量進捗EXL56" localSheetId="7">#REF!</definedName>
    <definedName name="累数量進捗EXL56" localSheetId="8">#REF!</definedName>
    <definedName name="累数量進捗EXL56" localSheetId="9">#REF!</definedName>
    <definedName name="累数量進捗EXL56" localSheetId="10">#REF!</definedName>
    <definedName name="累数量進捗EXL56" localSheetId="11">#REF!</definedName>
    <definedName name="累数量進捗EXL56" localSheetId="0">#REF!</definedName>
    <definedName name="累数量進捗EXL56">#REF!</definedName>
    <definedName name="累数量進捗EXL57" localSheetId="1">#REF!</definedName>
    <definedName name="累数量進捗EXL57" localSheetId="2">#REF!</definedName>
    <definedName name="累数量進捗EXL57" localSheetId="12">#REF!</definedName>
    <definedName name="累数量進捗EXL57" localSheetId="3">#REF!</definedName>
    <definedName name="累数量進捗EXL57" localSheetId="4">#REF!</definedName>
    <definedName name="累数量進捗EXL57" localSheetId="5">#REF!</definedName>
    <definedName name="累数量進捗EXL57" localSheetId="6">#REF!</definedName>
    <definedName name="累数量進捗EXL57" localSheetId="7">#REF!</definedName>
    <definedName name="累数量進捗EXL57" localSheetId="8">#REF!</definedName>
    <definedName name="累数量進捗EXL57" localSheetId="9">#REF!</definedName>
    <definedName name="累数量進捗EXL57" localSheetId="10">#REF!</definedName>
    <definedName name="累数量進捗EXL57" localSheetId="11">#REF!</definedName>
    <definedName name="累数量進捗EXL57" localSheetId="0">#REF!</definedName>
    <definedName name="累数量進捗EXL57">#REF!</definedName>
    <definedName name="累数量進捗EXL58" localSheetId="1">#REF!</definedName>
    <definedName name="累数量進捗EXL58" localSheetId="2">#REF!</definedName>
    <definedName name="累数量進捗EXL58" localSheetId="12">#REF!</definedName>
    <definedName name="累数量進捗EXL58" localSheetId="3">#REF!</definedName>
    <definedName name="累数量進捗EXL58" localSheetId="4">#REF!</definedName>
    <definedName name="累数量進捗EXL58" localSheetId="5">#REF!</definedName>
    <definedName name="累数量進捗EXL58" localSheetId="6">#REF!</definedName>
    <definedName name="累数量進捗EXL58" localSheetId="7">#REF!</definedName>
    <definedName name="累数量進捗EXL58" localSheetId="8">#REF!</definedName>
    <definedName name="累数量進捗EXL58" localSheetId="9">#REF!</definedName>
    <definedName name="累数量進捗EXL58" localSheetId="10">#REF!</definedName>
    <definedName name="累数量進捗EXL58" localSheetId="11">#REF!</definedName>
    <definedName name="累数量進捗EXL58" localSheetId="0">#REF!</definedName>
    <definedName name="累数量進捗EXL58">#REF!</definedName>
    <definedName name="累数量進捗EXL59" localSheetId="1">#REF!</definedName>
    <definedName name="累数量進捗EXL59" localSheetId="2">#REF!</definedName>
    <definedName name="累数量進捗EXL59" localSheetId="12">#REF!</definedName>
    <definedName name="累数量進捗EXL59" localSheetId="3">#REF!</definedName>
    <definedName name="累数量進捗EXL59" localSheetId="4">#REF!</definedName>
    <definedName name="累数量進捗EXL59" localSheetId="5">#REF!</definedName>
    <definedName name="累数量進捗EXL59" localSheetId="6">#REF!</definedName>
    <definedName name="累数量進捗EXL59" localSheetId="7">#REF!</definedName>
    <definedName name="累数量進捗EXL59" localSheetId="8">#REF!</definedName>
    <definedName name="累数量進捗EXL59" localSheetId="9">#REF!</definedName>
    <definedName name="累数量進捗EXL59" localSheetId="10">#REF!</definedName>
    <definedName name="累数量進捗EXL59" localSheetId="11">#REF!</definedName>
    <definedName name="累数量進捗EXL59" localSheetId="0">#REF!</definedName>
    <definedName name="累数量進捗EXL59">#REF!</definedName>
    <definedName name="累数量進捗EXL6" localSheetId="1">#REF!</definedName>
    <definedName name="累数量進捗EXL6" localSheetId="2">#REF!</definedName>
    <definedName name="累数量進捗EXL6" localSheetId="12">#REF!</definedName>
    <definedName name="累数量進捗EXL6" localSheetId="3">#REF!</definedName>
    <definedName name="累数量進捗EXL6" localSheetId="4">#REF!</definedName>
    <definedName name="累数量進捗EXL6" localSheetId="5">#REF!</definedName>
    <definedName name="累数量進捗EXL6" localSheetId="6">#REF!</definedName>
    <definedName name="累数量進捗EXL6" localSheetId="7">#REF!</definedName>
    <definedName name="累数量進捗EXL6" localSheetId="8">#REF!</definedName>
    <definedName name="累数量進捗EXL6" localSheetId="9">#REF!</definedName>
    <definedName name="累数量進捗EXL6" localSheetId="10">#REF!</definedName>
    <definedName name="累数量進捗EXL6" localSheetId="11">#REF!</definedName>
    <definedName name="累数量進捗EXL6" localSheetId="0">#REF!</definedName>
    <definedName name="累数量進捗EXL6">#REF!</definedName>
    <definedName name="累数量進捗EXL60" localSheetId="1">#REF!</definedName>
    <definedName name="累数量進捗EXL60" localSheetId="2">#REF!</definedName>
    <definedName name="累数量進捗EXL60" localSheetId="12">#REF!</definedName>
    <definedName name="累数量進捗EXL60" localSheetId="3">#REF!</definedName>
    <definedName name="累数量進捗EXL60" localSheetId="4">#REF!</definedName>
    <definedName name="累数量進捗EXL60" localSheetId="5">#REF!</definedName>
    <definedName name="累数量進捗EXL60" localSheetId="6">#REF!</definedName>
    <definedName name="累数量進捗EXL60" localSheetId="7">#REF!</definedName>
    <definedName name="累数量進捗EXL60" localSheetId="8">#REF!</definedName>
    <definedName name="累数量進捗EXL60" localSheetId="9">#REF!</definedName>
    <definedName name="累数量進捗EXL60" localSheetId="10">#REF!</definedName>
    <definedName name="累数量進捗EXL60" localSheetId="11">#REF!</definedName>
    <definedName name="累数量進捗EXL60" localSheetId="0">#REF!</definedName>
    <definedName name="累数量進捗EXL60">#REF!</definedName>
    <definedName name="累数量進捗EXL61" localSheetId="1">#REF!</definedName>
    <definedName name="累数量進捗EXL61" localSheetId="2">#REF!</definedName>
    <definedName name="累数量進捗EXL61" localSheetId="12">#REF!</definedName>
    <definedName name="累数量進捗EXL61" localSheetId="3">#REF!</definedName>
    <definedName name="累数量進捗EXL61" localSheetId="4">#REF!</definedName>
    <definedName name="累数量進捗EXL61" localSheetId="5">#REF!</definedName>
    <definedName name="累数量進捗EXL61" localSheetId="6">#REF!</definedName>
    <definedName name="累数量進捗EXL61" localSheetId="7">#REF!</definedName>
    <definedName name="累数量進捗EXL61" localSheetId="8">#REF!</definedName>
    <definedName name="累数量進捗EXL61" localSheetId="9">#REF!</definedName>
    <definedName name="累数量進捗EXL61" localSheetId="10">#REF!</definedName>
    <definedName name="累数量進捗EXL61" localSheetId="11">#REF!</definedName>
    <definedName name="累数量進捗EXL61" localSheetId="0">#REF!</definedName>
    <definedName name="累数量進捗EXL61">#REF!</definedName>
    <definedName name="累数量進捗EXL62" localSheetId="1">#REF!</definedName>
    <definedName name="累数量進捗EXL62" localSheetId="2">#REF!</definedName>
    <definedName name="累数量進捗EXL62" localSheetId="12">#REF!</definedName>
    <definedName name="累数量進捗EXL62" localSheetId="3">#REF!</definedName>
    <definedName name="累数量進捗EXL62" localSheetId="4">#REF!</definedName>
    <definedName name="累数量進捗EXL62" localSheetId="5">#REF!</definedName>
    <definedName name="累数量進捗EXL62" localSheetId="6">#REF!</definedName>
    <definedName name="累数量進捗EXL62" localSheetId="7">#REF!</definedName>
    <definedName name="累数量進捗EXL62" localSheetId="8">#REF!</definedName>
    <definedName name="累数量進捗EXL62" localSheetId="9">#REF!</definedName>
    <definedName name="累数量進捗EXL62" localSheetId="10">#REF!</definedName>
    <definedName name="累数量進捗EXL62" localSheetId="11">#REF!</definedName>
    <definedName name="累数量進捗EXL62" localSheetId="0">#REF!</definedName>
    <definedName name="累数量進捗EXL62">#REF!</definedName>
    <definedName name="累数量進捗EXL63" localSheetId="1">#REF!</definedName>
    <definedName name="累数量進捗EXL63" localSheetId="2">#REF!</definedName>
    <definedName name="累数量進捗EXL63" localSheetId="12">#REF!</definedName>
    <definedName name="累数量進捗EXL63" localSheetId="3">#REF!</definedName>
    <definedName name="累数量進捗EXL63" localSheetId="4">#REF!</definedName>
    <definedName name="累数量進捗EXL63" localSheetId="5">#REF!</definedName>
    <definedName name="累数量進捗EXL63" localSheetId="6">#REF!</definedName>
    <definedName name="累数量進捗EXL63" localSheetId="7">#REF!</definedName>
    <definedName name="累数量進捗EXL63" localSheetId="8">#REF!</definedName>
    <definedName name="累数量進捗EXL63" localSheetId="9">#REF!</definedName>
    <definedName name="累数量進捗EXL63" localSheetId="10">#REF!</definedName>
    <definedName name="累数量進捗EXL63" localSheetId="11">#REF!</definedName>
    <definedName name="累数量進捗EXL63" localSheetId="0">#REF!</definedName>
    <definedName name="累数量進捗EXL63">#REF!</definedName>
    <definedName name="累数量進捗EXL64" localSheetId="1">#REF!</definedName>
    <definedName name="累数量進捗EXL64" localSheetId="2">#REF!</definedName>
    <definedName name="累数量進捗EXL64" localSheetId="12">#REF!</definedName>
    <definedName name="累数量進捗EXL64" localSheetId="3">#REF!</definedName>
    <definedName name="累数量進捗EXL64" localSheetId="4">#REF!</definedName>
    <definedName name="累数量進捗EXL64" localSheetId="5">#REF!</definedName>
    <definedName name="累数量進捗EXL64" localSheetId="6">#REF!</definedName>
    <definedName name="累数量進捗EXL64" localSheetId="7">#REF!</definedName>
    <definedName name="累数量進捗EXL64" localSheetId="8">#REF!</definedName>
    <definedName name="累数量進捗EXL64" localSheetId="9">#REF!</definedName>
    <definedName name="累数量進捗EXL64" localSheetId="10">#REF!</definedName>
    <definedName name="累数量進捗EXL64" localSheetId="11">#REF!</definedName>
    <definedName name="累数量進捗EXL64" localSheetId="0">#REF!</definedName>
    <definedName name="累数量進捗EXL64">#REF!</definedName>
    <definedName name="累数量進捗EXL65" localSheetId="1">#REF!</definedName>
    <definedName name="累数量進捗EXL65" localSheetId="2">#REF!</definedName>
    <definedName name="累数量進捗EXL65" localSheetId="12">#REF!</definedName>
    <definedName name="累数量進捗EXL65" localSheetId="3">#REF!</definedName>
    <definedName name="累数量進捗EXL65" localSheetId="4">#REF!</definedName>
    <definedName name="累数量進捗EXL65" localSheetId="5">#REF!</definedName>
    <definedName name="累数量進捗EXL65" localSheetId="6">#REF!</definedName>
    <definedName name="累数量進捗EXL65" localSheetId="7">#REF!</definedName>
    <definedName name="累数量進捗EXL65" localSheetId="8">#REF!</definedName>
    <definedName name="累数量進捗EXL65" localSheetId="9">#REF!</definedName>
    <definedName name="累数量進捗EXL65" localSheetId="10">#REF!</definedName>
    <definedName name="累数量進捗EXL65" localSheetId="11">#REF!</definedName>
    <definedName name="累数量進捗EXL65" localSheetId="0">#REF!</definedName>
    <definedName name="累数量進捗EXL65">#REF!</definedName>
    <definedName name="累数量進捗EXL66" localSheetId="1">#REF!</definedName>
    <definedName name="累数量進捗EXL66" localSheetId="2">#REF!</definedName>
    <definedName name="累数量進捗EXL66" localSheetId="12">#REF!</definedName>
    <definedName name="累数量進捗EXL66" localSheetId="3">#REF!</definedName>
    <definedName name="累数量進捗EXL66" localSheetId="4">#REF!</definedName>
    <definedName name="累数量進捗EXL66" localSheetId="5">#REF!</definedName>
    <definedName name="累数量進捗EXL66" localSheetId="6">#REF!</definedName>
    <definedName name="累数量進捗EXL66" localSheetId="7">#REF!</definedName>
    <definedName name="累数量進捗EXL66" localSheetId="8">#REF!</definedName>
    <definedName name="累数量進捗EXL66" localSheetId="9">#REF!</definedName>
    <definedName name="累数量進捗EXL66" localSheetId="10">#REF!</definedName>
    <definedName name="累数量進捗EXL66" localSheetId="11">#REF!</definedName>
    <definedName name="累数量進捗EXL66" localSheetId="0">#REF!</definedName>
    <definedName name="累数量進捗EXL66">#REF!</definedName>
    <definedName name="累数量進捗EXL67" localSheetId="1">#REF!</definedName>
    <definedName name="累数量進捗EXL67" localSheetId="2">#REF!</definedName>
    <definedName name="累数量進捗EXL67" localSheetId="12">#REF!</definedName>
    <definedName name="累数量進捗EXL67" localSheetId="3">#REF!</definedName>
    <definedName name="累数量進捗EXL67" localSheetId="4">#REF!</definedName>
    <definedName name="累数量進捗EXL67" localSheetId="5">#REF!</definedName>
    <definedName name="累数量進捗EXL67" localSheetId="6">#REF!</definedName>
    <definedName name="累数量進捗EXL67" localSheetId="7">#REF!</definedName>
    <definedName name="累数量進捗EXL67" localSheetId="8">#REF!</definedName>
    <definedName name="累数量進捗EXL67" localSheetId="9">#REF!</definedName>
    <definedName name="累数量進捗EXL67" localSheetId="10">#REF!</definedName>
    <definedName name="累数量進捗EXL67" localSheetId="11">#REF!</definedName>
    <definedName name="累数量進捗EXL67" localSheetId="0">#REF!</definedName>
    <definedName name="累数量進捗EXL67">#REF!</definedName>
    <definedName name="累数量進捗EXL68" localSheetId="1">#REF!</definedName>
    <definedName name="累数量進捗EXL68" localSheetId="2">#REF!</definedName>
    <definedName name="累数量進捗EXL68" localSheetId="12">#REF!</definedName>
    <definedName name="累数量進捗EXL68" localSheetId="3">#REF!</definedName>
    <definedName name="累数量進捗EXL68" localSheetId="4">#REF!</definedName>
    <definedName name="累数量進捗EXL68" localSheetId="5">#REF!</definedName>
    <definedName name="累数量進捗EXL68" localSheetId="6">#REF!</definedName>
    <definedName name="累数量進捗EXL68" localSheetId="7">#REF!</definedName>
    <definedName name="累数量進捗EXL68" localSheetId="8">#REF!</definedName>
    <definedName name="累数量進捗EXL68" localSheetId="9">#REF!</definedName>
    <definedName name="累数量進捗EXL68" localSheetId="10">#REF!</definedName>
    <definedName name="累数量進捗EXL68" localSheetId="11">#REF!</definedName>
    <definedName name="累数量進捗EXL68" localSheetId="0">#REF!</definedName>
    <definedName name="累数量進捗EXL68">#REF!</definedName>
    <definedName name="累数量進捗EXL69" localSheetId="1">#REF!</definedName>
    <definedName name="累数量進捗EXL69" localSheetId="2">#REF!</definedName>
    <definedName name="累数量進捗EXL69" localSheetId="12">#REF!</definedName>
    <definedName name="累数量進捗EXL69" localSheetId="3">#REF!</definedName>
    <definedName name="累数量進捗EXL69" localSheetId="4">#REF!</definedName>
    <definedName name="累数量進捗EXL69" localSheetId="5">#REF!</definedName>
    <definedName name="累数量進捗EXL69" localSheetId="6">#REF!</definedName>
    <definedName name="累数量進捗EXL69" localSheetId="7">#REF!</definedName>
    <definedName name="累数量進捗EXL69" localSheetId="8">#REF!</definedName>
    <definedName name="累数量進捗EXL69" localSheetId="9">#REF!</definedName>
    <definedName name="累数量進捗EXL69" localSheetId="10">#REF!</definedName>
    <definedName name="累数量進捗EXL69" localSheetId="11">#REF!</definedName>
    <definedName name="累数量進捗EXL69" localSheetId="0">#REF!</definedName>
    <definedName name="累数量進捗EXL69">#REF!</definedName>
    <definedName name="累数量進捗EXL7" localSheetId="1">#REF!</definedName>
    <definedName name="累数量進捗EXL7" localSheetId="2">#REF!</definedName>
    <definedName name="累数量進捗EXL7" localSheetId="12">#REF!</definedName>
    <definedName name="累数量進捗EXL7" localSheetId="3">#REF!</definedName>
    <definedName name="累数量進捗EXL7" localSheetId="4">#REF!</definedName>
    <definedName name="累数量進捗EXL7" localSheetId="5">#REF!</definedName>
    <definedName name="累数量進捗EXL7" localSheetId="6">#REF!</definedName>
    <definedName name="累数量進捗EXL7" localSheetId="7">#REF!</definedName>
    <definedName name="累数量進捗EXL7" localSheetId="8">#REF!</definedName>
    <definedName name="累数量進捗EXL7" localSheetId="9">#REF!</definedName>
    <definedName name="累数量進捗EXL7" localSheetId="10">#REF!</definedName>
    <definedName name="累数量進捗EXL7" localSheetId="11">#REF!</definedName>
    <definedName name="累数量進捗EXL7" localSheetId="0">#REF!</definedName>
    <definedName name="累数量進捗EXL7">#REF!</definedName>
    <definedName name="累数量進捗EXL70" localSheetId="1">#REF!</definedName>
    <definedName name="累数量進捗EXL70" localSheetId="2">#REF!</definedName>
    <definedName name="累数量進捗EXL70" localSheetId="12">#REF!</definedName>
    <definedName name="累数量進捗EXL70" localSheetId="3">#REF!</definedName>
    <definedName name="累数量進捗EXL70" localSheetId="4">#REF!</definedName>
    <definedName name="累数量進捗EXL70" localSheetId="5">#REF!</definedName>
    <definedName name="累数量進捗EXL70" localSheetId="6">#REF!</definedName>
    <definedName name="累数量進捗EXL70" localSheetId="7">#REF!</definedName>
    <definedName name="累数量進捗EXL70" localSheetId="8">#REF!</definedName>
    <definedName name="累数量進捗EXL70" localSheetId="9">#REF!</definedName>
    <definedName name="累数量進捗EXL70" localSheetId="10">#REF!</definedName>
    <definedName name="累数量進捗EXL70" localSheetId="11">#REF!</definedName>
    <definedName name="累数量進捗EXL70" localSheetId="0">#REF!</definedName>
    <definedName name="累数量進捗EXL70">#REF!</definedName>
    <definedName name="累数量進捗EXL71" localSheetId="1">#REF!</definedName>
    <definedName name="累数量進捗EXL71" localSheetId="2">#REF!</definedName>
    <definedName name="累数量進捗EXL71" localSheetId="12">#REF!</definedName>
    <definedName name="累数量進捗EXL71" localSheetId="3">#REF!</definedName>
    <definedName name="累数量進捗EXL71" localSheetId="4">#REF!</definedName>
    <definedName name="累数量進捗EXL71" localSheetId="5">#REF!</definedName>
    <definedName name="累数量進捗EXL71" localSheetId="6">#REF!</definedName>
    <definedName name="累数量進捗EXL71" localSheetId="7">#REF!</definedName>
    <definedName name="累数量進捗EXL71" localSheetId="8">#REF!</definedName>
    <definedName name="累数量進捗EXL71" localSheetId="9">#REF!</definedName>
    <definedName name="累数量進捗EXL71" localSheetId="10">#REF!</definedName>
    <definedName name="累数量進捗EXL71" localSheetId="11">#REF!</definedName>
    <definedName name="累数量進捗EXL71" localSheetId="0">#REF!</definedName>
    <definedName name="累数量進捗EXL71">#REF!</definedName>
    <definedName name="累数量進捗EXL72" localSheetId="1">#REF!</definedName>
    <definedName name="累数量進捗EXL72" localSheetId="2">#REF!</definedName>
    <definedName name="累数量進捗EXL72" localSheetId="12">#REF!</definedName>
    <definedName name="累数量進捗EXL72" localSheetId="3">#REF!</definedName>
    <definedName name="累数量進捗EXL72" localSheetId="4">#REF!</definedName>
    <definedName name="累数量進捗EXL72" localSheetId="5">#REF!</definedName>
    <definedName name="累数量進捗EXL72" localSheetId="6">#REF!</definedName>
    <definedName name="累数量進捗EXL72" localSheetId="7">#REF!</definedName>
    <definedName name="累数量進捗EXL72" localSheetId="8">#REF!</definedName>
    <definedName name="累数量進捗EXL72" localSheetId="9">#REF!</definedName>
    <definedName name="累数量進捗EXL72" localSheetId="10">#REF!</definedName>
    <definedName name="累数量進捗EXL72" localSheetId="11">#REF!</definedName>
    <definedName name="累数量進捗EXL72" localSheetId="0">#REF!</definedName>
    <definedName name="累数量進捗EXL72">#REF!</definedName>
    <definedName name="累数量進捗EXL73" localSheetId="1">#REF!</definedName>
    <definedName name="累数量進捗EXL73" localSheetId="2">#REF!</definedName>
    <definedName name="累数量進捗EXL73" localSheetId="12">#REF!</definedName>
    <definedName name="累数量進捗EXL73" localSheetId="3">#REF!</definedName>
    <definedName name="累数量進捗EXL73" localSheetId="4">#REF!</definedName>
    <definedName name="累数量進捗EXL73" localSheetId="5">#REF!</definedName>
    <definedName name="累数量進捗EXL73" localSheetId="6">#REF!</definedName>
    <definedName name="累数量進捗EXL73" localSheetId="7">#REF!</definedName>
    <definedName name="累数量進捗EXL73" localSheetId="8">#REF!</definedName>
    <definedName name="累数量進捗EXL73" localSheetId="9">#REF!</definedName>
    <definedName name="累数量進捗EXL73" localSheetId="10">#REF!</definedName>
    <definedName name="累数量進捗EXL73" localSheetId="11">#REF!</definedName>
    <definedName name="累数量進捗EXL73" localSheetId="0">#REF!</definedName>
    <definedName name="累数量進捗EXL73">#REF!</definedName>
    <definedName name="累数量進捗EXL74" localSheetId="1">#REF!</definedName>
    <definedName name="累数量進捗EXL74" localSheetId="2">#REF!</definedName>
    <definedName name="累数量進捗EXL74" localSheetId="12">#REF!</definedName>
    <definedName name="累数量進捗EXL74" localSheetId="3">#REF!</definedName>
    <definedName name="累数量進捗EXL74" localSheetId="4">#REF!</definedName>
    <definedName name="累数量進捗EXL74" localSheetId="5">#REF!</definedName>
    <definedName name="累数量進捗EXL74" localSheetId="6">#REF!</definedName>
    <definedName name="累数量進捗EXL74" localSheetId="7">#REF!</definedName>
    <definedName name="累数量進捗EXL74" localSheetId="8">#REF!</definedName>
    <definedName name="累数量進捗EXL74" localSheetId="9">#REF!</definedName>
    <definedName name="累数量進捗EXL74" localSheetId="10">#REF!</definedName>
    <definedName name="累数量進捗EXL74" localSheetId="11">#REF!</definedName>
    <definedName name="累数量進捗EXL74" localSheetId="0">#REF!</definedName>
    <definedName name="累数量進捗EXL74">#REF!</definedName>
    <definedName name="累数量進捗EXL75" localSheetId="1">#REF!</definedName>
    <definedName name="累数量進捗EXL75" localSheetId="2">#REF!</definedName>
    <definedName name="累数量進捗EXL75" localSheetId="12">#REF!</definedName>
    <definedName name="累数量進捗EXL75" localSheetId="3">#REF!</definedName>
    <definedName name="累数量進捗EXL75" localSheetId="4">#REF!</definedName>
    <definedName name="累数量進捗EXL75" localSheetId="5">#REF!</definedName>
    <definedName name="累数量進捗EXL75" localSheetId="6">#REF!</definedName>
    <definedName name="累数量進捗EXL75" localSheetId="7">#REF!</definedName>
    <definedName name="累数量進捗EXL75" localSheetId="8">#REF!</definedName>
    <definedName name="累数量進捗EXL75" localSheetId="9">#REF!</definedName>
    <definedName name="累数量進捗EXL75" localSheetId="10">#REF!</definedName>
    <definedName name="累数量進捗EXL75" localSheetId="11">#REF!</definedName>
    <definedName name="累数量進捗EXL75" localSheetId="0">#REF!</definedName>
    <definedName name="累数量進捗EXL75">#REF!</definedName>
    <definedName name="累数量進捗EXL76" localSheetId="1">#REF!</definedName>
    <definedName name="累数量進捗EXL76" localSheetId="2">#REF!</definedName>
    <definedName name="累数量進捗EXL76" localSheetId="12">#REF!</definedName>
    <definedName name="累数量進捗EXL76" localSheetId="3">#REF!</definedName>
    <definedName name="累数量進捗EXL76" localSheetId="4">#REF!</definedName>
    <definedName name="累数量進捗EXL76" localSheetId="5">#REF!</definedName>
    <definedName name="累数量進捗EXL76" localSheetId="6">#REF!</definedName>
    <definedName name="累数量進捗EXL76" localSheetId="7">#REF!</definedName>
    <definedName name="累数量進捗EXL76" localSheetId="8">#REF!</definedName>
    <definedName name="累数量進捗EXL76" localSheetId="9">#REF!</definedName>
    <definedName name="累数量進捗EXL76" localSheetId="10">#REF!</definedName>
    <definedName name="累数量進捗EXL76" localSheetId="11">#REF!</definedName>
    <definedName name="累数量進捗EXL76" localSheetId="0">#REF!</definedName>
    <definedName name="累数量進捗EXL76">#REF!</definedName>
    <definedName name="累数量進捗EXL77" localSheetId="1">#REF!</definedName>
    <definedName name="累数量進捗EXL77" localSheetId="2">#REF!</definedName>
    <definedName name="累数量進捗EXL77" localSheetId="12">#REF!</definedName>
    <definedName name="累数量進捗EXL77" localSheetId="3">#REF!</definedName>
    <definedName name="累数量進捗EXL77" localSheetId="4">#REF!</definedName>
    <definedName name="累数量進捗EXL77" localSheetId="5">#REF!</definedName>
    <definedName name="累数量進捗EXL77" localSheetId="6">#REF!</definedName>
    <definedName name="累数量進捗EXL77" localSheetId="7">#REF!</definedName>
    <definedName name="累数量進捗EXL77" localSheetId="8">#REF!</definedName>
    <definedName name="累数量進捗EXL77" localSheetId="9">#REF!</definedName>
    <definedName name="累数量進捗EXL77" localSheetId="10">#REF!</definedName>
    <definedName name="累数量進捗EXL77" localSheetId="11">#REF!</definedName>
    <definedName name="累数量進捗EXL77" localSheetId="0">#REF!</definedName>
    <definedName name="累数量進捗EXL77">#REF!</definedName>
    <definedName name="累数量進捗EXL78" localSheetId="1">#REF!</definedName>
    <definedName name="累数量進捗EXL78" localSheetId="2">#REF!</definedName>
    <definedName name="累数量進捗EXL78" localSheetId="12">#REF!</definedName>
    <definedName name="累数量進捗EXL78" localSheetId="3">#REF!</definedName>
    <definedName name="累数量進捗EXL78" localSheetId="4">#REF!</definedName>
    <definedName name="累数量進捗EXL78" localSheetId="5">#REF!</definedName>
    <definedName name="累数量進捗EXL78" localSheetId="6">#REF!</definedName>
    <definedName name="累数量進捗EXL78" localSheetId="7">#REF!</definedName>
    <definedName name="累数量進捗EXL78" localSheetId="8">#REF!</definedName>
    <definedName name="累数量進捗EXL78" localSheetId="9">#REF!</definedName>
    <definedName name="累数量進捗EXL78" localSheetId="10">#REF!</definedName>
    <definedName name="累数量進捗EXL78" localSheetId="11">#REF!</definedName>
    <definedName name="累数量進捗EXL78" localSheetId="0">#REF!</definedName>
    <definedName name="累数量進捗EXL78">#REF!</definedName>
    <definedName name="累数量進捗EXL79" localSheetId="1">#REF!</definedName>
    <definedName name="累数量進捗EXL79" localSheetId="2">#REF!</definedName>
    <definedName name="累数量進捗EXL79" localSheetId="12">#REF!</definedName>
    <definedName name="累数量進捗EXL79" localSheetId="3">#REF!</definedName>
    <definedName name="累数量進捗EXL79" localSheetId="4">#REF!</definedName>
    <definedName name="累数量進捗EXL79" localSheetId="5">#REF!</definedName>
    <definedName name="累数量進捗EXL79" localSheetId="6">#REF!</definedName>
    <definedName name="累数量進捗EXL79" localSheetId="7">#REF!</definedName>
    <definedName name="累数量進捗EXL79" localSheetId="8">#REF!</definedName>
    <definedName name="累数量進捗EXL79" localSheetId="9">#REF!</definedName>
    <definedName name="累数量進捗EXL79" localSheetId="10">#REF!</definedName>
    <definedName name="累数量進捗EXL79" localSheetId="11">#REF!</definedName>
    <definedName name="累数量進捗EXL79" localSheetId="0">#REF!</definedName>
    <definedName name="累数量進捗EXL79">#REF!</definedName>
    <definedName name="累数量進捗EXL8" localSheetId="1">#REF!</definedName>
    <definedName name="累数量進捗EXL8" localSheetId="2">#REF!</definedName>
    <definedName name="累数量進捗EXL8" localSheetId="12">#REF!</definedName>
    <definedName name="累数量進捗EXL8" localSheetId="3">#REF!</definedName>
    <definedName name="累数量進捗EXL8" localSheetId="4">#REF!</definedName>
    <definedName name="累数量進捗EXL8" localSheetId="5">#REF!</definedName>
    <definedName name="累数量進捗EXL8" localSheetId="6">#REF!</definedName>
    <definedName name="累数量進捗EXL8" localSheetId="7">#REF!</definedName>
    <definedName name="累数量進捗EXL8" localSheetId="8">#REF!</definedName>
    <definedName name="累数量進捗EXL8" localSheetId="9">#REF!</definedName>
    <definedName name="累数量進捗EXL8" localSheetId="10">#REF!</definedName>
    <definedName name="累数量進捗EXL8" localSheetId="11">#REF!</definedName>
    <definedName name="累数量進捗EXL8" localSheetId="0">#REF!</definedName>
    <definedName name="累数量進捗EXL8">#REF!</definedName>
    <definedName name="累数量進捗EXL80" localSheetId="1">#REF!</definedName>
    <definedName name="累数量進捗EXL80" localSheetId="2">#REF!</definedName>
    <definedName name="累数量進捗EXL80" localSheetId="12">#REF!</definedName>
    <definedName name="累数量進捗EXL80" localSheetId="3">#REF!</definedName>
    <definedName name="累数量進捗EXL80" localSheetId="4">#REF!</definedName>
    <definedName name="累数量進捗EXL80" localSheetId="5">#REF!</definedName>
    <definedName name="累数量進捗EXL80" localSheetId="6">#REF!</definedName>
    <definedName name="累数量進捗EXL80" localSheetId="7">#REF!</definedName>
    <definedName name="累数量進捗EXL80" localSheetId="8">#REF!</definedName>
    <definedName name="累数量進捗EXL80" localSheetId="9">#REF!</definedName>
    <definedName name="累数量進捗EXL80" localSheetId="10">#REF!</definedName>
    <definedName name="累数量進捗EXL80" localSheetId="11">#REF!</definedName>
    <definedName name="累数量進捗EXL80" localSheetId="0">#REF!</definedName>
    <definedName name="累数量進捗EXL80">#REF!</definedName>
    <definedName name="累数量進捗EXL81" localSheetId="1">#REF!</definedName>
    <definedName name="累数量進捗EXL81" localSheetId="2">#REF!</definedName>
    <definedName name="累数量進捗EXL81" localSheetId="12">#REF!</definedName>
    <definedName name="累数量進捗EXL81" localSheetId="3">#REF!</definedName>
    <definedName name="累数量進捗EXL81" localSheetId="4">#REF!</definedName>
    <definedName name="累数量進捗EXL81" localSheetId="5">#REF!</definedName>
    <definedName name="累数量進捗EXL81" localSheetId="6">#REF!</definedName>
    <definedName name="累数量進捗EXL81" localSheetId="7">#REF!</definedName>
    <definedName name="累数量進捗EXL81" localSheetId="8">#REF!</definedName>
    <definedName name="累数量進捗EXL81" localSheetId="9">#REF!</definedName>
    <definedName name="累数量進捗EXL81" localSheetId="10">#REF!</definedName>
    <definedName name="累数量進捗EXL81" localSheetId="11">#REF!</definedName>
    <definedName name="累数量進捗EXL81" localSheetId="0">#REF!</definedName>
    <definedName name="累数量進捗EXL81">#REF!</definedName>
    <definedName name="累数量進捗EXL82" localSheetId="1">#REF!</definedName>
    <definedName name="累数量進捗EXL82" localSheetId="2">#REF!</definedName>
    <definedName name="累数量進捗EXL82" localSheetId="12">#REF!</definedName>
    <definedName name="累数量進捗EXL82" localSheetId="3">#REF!</definedName>
    <definedName name="累数量進捗EXL82" localSheetId="4">#REF!</definedName>
    <definedName name="累数量進捗EXL82" localSheetId="5">#REF!</definedName>
    <definedName name="累数量進捗EXL82" localSheetId="6">#REF!</definedName>
    <definedName name="累数量進捗EXL82" localSheetId="7">#REF!</definedName>
    <definedName name="累数量進捗EXL82" localSheetId="8">#REF!</definedName>
    <definedName name="累数量進捗EXL82" localSheetId="9">#REF!</definedName>
    <definedName name="累数量進捗EXL82" localSheetId="10">#REF!</definedName>
    <definedName name="累数量進捗EXL82" localSheetId="11">#REF!</definedName>
    <definedName name="累数量進捗EXL82" localSheetId="0">#REF!</definedName>
    <definedName name="累数量進捗EXL82">#REF!</definedName>
    <definedName name="累数量進捗EXL83" localSheetId="1">#REF!</definedName>
    <definedName name="累数量進捗EXL83" localSheetId="2">#REF!</definedName>
    <definedName name="累数量進捗EXL83" localSheetId="12">#REF!</definedName>
    <definedName name="累数量進捗EXL83" localSheetId="3">#REF!</definedName>
    <definedName name="累数量進捗EXL83" localSheetId="4">#REF!</definedName>
    <definedName name="累数量進捗EXL83" localSheetId="5">#REF!</definedName>
    <definedName name="累数量進捗EXL83" localSheetId="6">#REF!</definedName>
    <definedName name="累数量進捗EXL83" localSheetId="7">#REF!</definedName>
    <definedName name="累数量進捗EXL83" localSheetId="8">#REF!</definedName>
    <definedName name="累数量進捗EXL83" localSheetId="9">#REF!</definedName>
    <definedName name="累数量進捗EXL83" localSheetId="10">#REF!</definedName>
    <definedName name="累数量進捗EXL83" localSheetId="11">#REF!</definedName>
    <definedName name="累数量進捗EXL83" localSheetId="0">#REF!</definedName>
    <definedName name="累数量進捗EXL83">#REF!</definedName>
    <definedName name="累数量進捗EXL84" localSheetId="1">#REF!</definedName>
    <definedName name="累数量進捗EXL84" localSheetId="2">#REF!</definedName>
    <definedName name="累数量進捗EXL84" localSheetId="12">#REF!</definedName>
    <definedName name="累数量進捗EXL84" localSheetId="3">#REF!</definedName>
    <definedName name="累数量進捗EXL84" localSheetId="4">#REF!</definedName>
    <definedName name="累数量進捗EXL84" localSheetId="5">#REF!</definedName>
    <definedName name="累数量進捗EXL84" localSheetId="6">#REF!</definedName>
    <definedName name="累数量進捗EXL84" localSheetId="7">#REF!</definedName>
    <definedName name="累数量進捗EXL84" localSheetId="8">#REF!</definedName>
    <definedName name="累数量進捗EXL84" localSheetId="9">#REF!</definedName>
    <definedName name="累数量進捗EXL84" localSheetId="10">#REF!</definedName>
    <definedName name="累数量進捗EXL84" localSheetId="11">#REF!</definedName>
    <definedName name="累数量進捗EXL84" localSheetId="0">#REF!</definedName>
    <definedName name="累数量進捗EXL84">#REF!</definedName>
    <definedName name="累数量進捗EXL85" localSheetId="1">#REF!</definedName>
    <definedName name="累数量進捗EXL85" localSheetId="2">#REF!</definedName>
    <definedName name="累数量進捗EXL85" localSheetId="12">#REF!</definedName>
    <definedName name="累数量進捗EXL85" localSheetId="3">#REF!</definedName>
    <definedName name="累数量進捗EXL85" localSheetId="4">#REF!</definedName>
    <definedName name="累数量進捗EXL85" localSheetId="5">#REF!</definedName>
    <definedName name="累数量進捗EXL85" localSheetId="6">#REF!</definedName>
    <definedName name="累数量進捗EXL85" localSheetId="7">#REF!</definedName>
    <definedName name="累数量進捗EXL85" localSheetId="8">#REF!</definedName>
    <definedName name="累数量進捗EXL85" localSheetId="9">#REF!</definedName>
    <definedName name="累数量進捗EXL85" localSheetId="10">#REF!</definedName>
    <definedName name="累数量進捗EXL85" localSheetId="11">#REF!</definedName>
    <definedName name="累数量進捗EXL85" localSheetId="0">#REF!</definedName>
    <definedName name="累数量進捗EXL85">#REF!</definedName>
    <definedName name="累数量進捗EXL86" localSheetId="1">#REF!</definedName>
    <definedName name="累数量進捗EXL86" localSheetId="2">#REF!</definedName>
    <definedName name="累数量進捗EXL86" localSheetId="12">#REF!</definedName>
    <definedName name="累数量進捗EXL86" localSheetId="3">#REF!</definedName>
    <definedName name="累数量進捗EXL86" localSheetId="4">#REF!</definedName>
    <definedName name="累数量進捗EXL86" localSheetId="5">#REF!</definedName>
    <definedName name="累数量進捗EXL86" localSheetId="6">#REF!</definedName>
    <definedName name="累数量進捗EXL86" localSheetId="7">#REF!</definedName>
    <definedName name="累数量進捗EXL86" localSheetId="8">#REF!</definedName>
    <definedName name="累数量進捗EXL86" localSheetId="9">#REF!</definedName>
    <definedName name="累数量進捗EXL86" localSheetId="10">#REF!</definedName>
    <definedName name="累数量進捗EXL86" localSheetId="11">#REF!</definedName>
    <definedName name="累数量進捗EXL86" localSheetId="0">#REF!</definedName>
    <definedName name="累数量進捗EXL86">#REF!</definedName>
    <definedName name="累数量進捗EXL87" localSheetId="1">#REF!</definedName>
    <definedName name="累数量進捗EXL87" localSheetId="2">#REF!</definedName>
    <definedName name="累数量進捗EXL87" localSheetId="12">#REF!</definedName>
    <definedName name="累数量進捗EXL87" localSheetId="3">#REF!</definedName>
    <definedName name="累数量進捗EXL87" localSheetId="4">#REF!</definedName>
    <definedName name="累数量進捗EXL87" localSheetId="5">#REF!</definedName>
    <definedName name="累数量進捗EXL87" localSheetId="6">#REF!</definedName>
    <definedName name="累数量進捗EXL87" localSheetId="7">#REF!</definedName>
    <definedName name="累数量進捗EXL87" localSheetId="8">#REF!</definedName>
    <definedName name="累数量進捗EXL87" localSheetId="9">#REF!</definedName>
    <definedName name="累数量進捗EXL87" localSheetId="10">#REF!</definedName>
    <definedName name="累数量進捗EXL87" localSheetId="11">#REF!</definedName>
    <definedName name="累数量進捗EXL87" localSheetId="0">#REF!</definedName>
    <definedName name="累数量進捗EXL87">#REF!</definedName>
    <definedName name="累数量進捗EXL88" localSheetId="1">#REF!</definedName>
    <definedName name="累数量進捗EXL88" localSheetId="2">#REF!</definedName>
    <definedName name="累数量進捗EXL88" localSheetId="12">#REF!</definedName>
    <definedName name="累数量進捗EXL88" localSheetId="3">#REF!</definedName>
    <definedName name="累数量進捗EXL88" localSheetId="4">#REF!</definedName>
    <definedName name="累数量進捗EXL88" localSheetId="5">#REF!</definedName>
    <definedName name="累数量進捗EXL88" localSheetId="6">#REF!</definedName>
    <definedName name="累数量進捗EXL88" localSheetId="7">#REF!</definedName>
    <definedName name="累数量進捗EXL88" localSheetId="8">#REF!</definedName>
    <definedName name="累数量進捗EXL88" localSheetId="9">#REF!</definedName>
    <definedName name="累数量進捗EXL88" localSheetId="10">#REF!</definedName>
    <definedName name="累数量進捗EXL88" localSheetId="11">#REF!</definedName>
    <definedName name="累数量進捗EXL88" localSheetId="0">#REF!</definedName>
    <definedName name="累数量進捗EXL88">#REF!</definedName>
    <definedName name="累数量進捗EXL89" localSheetId="1">#REF!</definedName>
    <definedName name="累数量進捗EXL89" localSheetId="2">#REF!</definedName>
    <definedName name="累数量進捗EXL89" localSheetId="12">#REF!</definedName>
    <definedName name="累数量進捗EXL89" localSheetId="3">#REF!</definedName>
    <definedName name="累数量進捗EXL89" localSheetId="4">#REF!</definedName>
    <definedName name="累数量進捗EXL89" localSheetId="5">#REF!</definedName>
    <definedName name="累数量進捗EXL89" localSheetId="6">#REF!</definedName>
    <definedName name="累数量進捗EXL89" localSheetId="7">#REF!</definedName>
    <definedName name="累数量進捗EXL89" localSheetId="8">#REF!</definedName>
    <definedName name="累数量進捗EXL89" localSheetId="9">#REF!</definedName>
    <definedName name="累数量進捗EXL89" localSheetId="10">#REF!</definedName>
    <definedName name="累数量進捗EXL89" localSheetId="11">#REF!</definedName>
    <definedName name="累数量進捗EXL89" localSheetId="0">#REF!</definedName>
    <definedName name="累数量進捗EXL89">#REF!</definedName>
    <definedName name="累数量進捗EXL9" localSheetId="1">#REF!</definedName>
    <definedName name="累数量進捗EXL9" localSheetId="2">#REF!</definedName>
    <definedName name="累数量進捗EXL9" localSheetId="12">#REF!</definedName>
    <definedName name="累数量進捗EXL9" localSheetId="3">#REF!</definedName>
    <definedName name="累数量進捗EXL9" localSheetId="4">#REF!</definedName>
    <definedName name="累数量進捗EXL9" localSheetId="5">#REF!</definedName>
    <definedName name="累数量進捗EXL9" localSheetId="6">#REF!</definedName>
    <definedName name="累数量進捗EXL9" localSheetId="7">#REF!</definedName>
    <definedName name="累数量進捗EXL9" localSheetId="8">#REF!</definedName>
    <definedName name="累数量進捗EXL9" localSheetId="9">#REF!</definedName>
    <definedName name="累数量進捗EXL9" localSheetId="10">#REF!</definedName>
    <definedName name="累数量進捗EXL9" localSheetId="11">#REF!</definedName>
    <definedName name="累数量進捗EXL9" localSheetId="0">#REF!</definedName>
    <definedName name="累数量進捗EXL9">#REF!</definedName>
    <definedName name="累数量進捗EXL90" localSheetId="1">#REF!</definedName>
    <definedName name="累数量進捗EXL90" localSheetId="2">#REF!</definedName>
    <definedName name="累数量進捗EXL90" localSheetId="12">#REF!</definedName>
    <definedName name="累数量進捗EXL90" localSheetId="3">#REF!</definedName>
    <definedName name="累数量進捗EXL90" localSheetId="4">#REF!</definedName>
    <definedName name="累数量進捗EXL90" localSheetId="5">#REF!</definedName>
    <definedName name="累数量進捗EXL90" localSheetId="6">#REF!</definedName>
    <definedName name="累数量進捗EXL90" localSheetId="7">#REF!</definedName>
    <definedName name="累数量進捗EXL90" localSheetId="8">#REF!</definedName>
    <definedName name="累数量進捗EXL90" localSheetId="9">#REF!</definedName>
    <definedName name="累数量進捗EXL90" localSheetId="10">#REF!</definedName>
    <definedName name="累数量進捗EXL90" localSheetId="11">#REF!</definedName>
    <definedName name="累数量進捗EXL90" localSheetId="0">#REF!</definedName>
    <definedName name="累数量進捗EXL90">#REF!</definedName>
    <definedName name="累数量進捗EXL91" localSheetId="1">#REF!</definedName>
    <definedName name="累数量進捗EXL91" localSheetId="2">#REF!</definedName>
    <definedName name="累数量進捗EXL91" localSheetId="12">#REF!</definedName>
    <definedName name="累数量進捗EXL91" localSheetId="3">#REF!</definedName>
    <definedName name="累数量進捗EXL91" localSheetId="4">#REF!</definedName>
    <definedName name="累数量進捗EXL91" localSheetId="5">#REF!</definedName>
    <definedName name="累数量進捗EXL91" localSheetId="6">#REF!</definedName>
    <definedName name="累数量進捗EXL91" localSheetId="7">#REF!</definedName>
    <definedName name="累数量進捗EXL91" localSheetId="8">#REF!</definedName>
    <definedName name="累数量進捗EXL91" localSheetId="9">#REF!</definedName>
    <definedName name="累数量進捗EXL91" localSheetId="10">#REF!</definedName>
    <definedName name="累数量進捗EXL91" localSheetId="11">#REF!</definedName>
    <definedName name="累数量進捗EXL91" localSheetId="0">#REF!</definedName>
    <definedName name="累数量進捗EXL91">#REF!</definedName>
    <definedName name="累数量進捗EXL92" localSheetId="1">#REF!</definedName>
    <definedName name="累数量進捗EXL92" localSheetId="2">#REF!</definedName>
    <definedName name="累数量進捗EXL92" localSheetId="12">#REF!</definedName>
    <definedName name="累数量進捗EXL92" localSheetId="3">#REF!</definedName>
    <definedName name="累数量進捗EXL92" localSheetId="4">#REF!</definedName>
    <definedName name="累数量進捗EXL92" localSheetId="5">#REF!</definedName>
    <definedName name="累数量進捗EXL92" localSheetId="6">#REF!</definedName>
    <definedName name="累数量進捗EXL92" localSheetId="7">#REF!</definedName>
    <definedName name="累数量進捗EXL92" localSheetId="8">#REF!</definedName>
    <definedName name="累数量進捗EXL92" localSheetId="9">#REF!</definedName>
    <definedName name="累数量進捗EXL92" localSheetId="10">#REF!</definedName>
    <definedName name="累数量進捗EXL92" localSheetId="11">#REF!</definedName>
    <definedName name="累数量進捗EXL92" localSheetId="0">#REF!</definedName>
    <definedName name="累数量進捗EXL92">#REF!</definedName>
    <definedName name="累数量進捗EXL93" localSheetId="1">#REF!</definedName>
    <definedName name="累数量進捗EXL93" localSheetId="2">#REF!</definedName>
    <definedName name="累数量進捗EXL93" localSheetId="12">#REF!</definedName>
    <definedName name="累数量進捗EXL93" localSheetId="3">#REF!</definedName>
    <definedName name="累数量進捗EXL93" localSheetId="4">#REF!</definedName>
    <definedName name="累数量進捗EXL93" localSheetId="5">#REF!</definedName>
    <definedName name="累数量進捗EXL93" localSheetId="6">#REF!</definedName>
    <definedName name="累数量進捗EXL93" localSheetId="7">#REF!</definedName>
    <definedName name="累数量進捗EXL93" localSheetId="8">#REF!</definedName>
    <definedName name="累数量進捗EXL93" localSheetId="9">#REF!</definedName>
    <definedName name="累数量進捗EXL93" localSheetId="10">#REF!</definedName>
    <definedName name="累数量進捗EXL93" localSheetId="11">#REF!</definedName>
    <definedName name="累数量進捗EXL93" localSheetId="0">#REF!</definedName>
    <definedName name="累数量進捗EXL93">#REF!</definedName>
    <definedName name="累数量進捗EXL94" localSheetId="1">#REF!</definedName>
    <definedName name="累数量進捗EXL94" localSheetId="2">#REF!</definedName>
    <definedName name="累数量進捗EXL94" localSheetId="12">#REF!</definedName>
    <definedName name="累数量進捗EXL94" localSheetId="3">#REF!</definedName>
    <definedName name="累数量進捗EXL94" localSheetId="4">#REF!</definedName>
    <definedName name="累数量進捗EXL94" localSheetId="5">#REF!</definedName>
    <definedName name="累数量進捗EXL94" localSheetId="6">#REF!</definedName>
    <definedName name="累数量進捗EXL94" localSheetId="7">#REF!</definedName>
    <definedName name="累数量進捗EXL94" localSheetId="8">#REF!</definedName>
    <definedName name="累数量進捗EXL94" localSheetId="9">#REF!</definedName>
    <definedName name="累数量進捗EXL94" localSheetId="10">#REF!</definedName>
    <definedName name="累数量進捗EXL94" localSheetId="11">#REF!</definedName>
    <definedName name="累数量進捗EXL94" localSheetId="0">#REF!</definedName>
    <definedName name="累数量進捗EXL94">#REF!</definedName>
    <definedName name="累数量進捗EXL95" localSheetId="1">#REF!</definedName>
    <definedName name="累数量進捗EXL95" localSheetId="2">#REF!</definedName>
    <definedName name="累数量進捗EXL95" localSheetId="12">#REF!</definedName>
    <definedName name="累数量進捗EXL95" localSheetId="3">#REF!</definedName>
    <definedName name="累数量進捗EXL95" localSheetId="4">#REF!</definedName>
    <definedName name="累数量進捗EXL95" localSheetId="5">#REF!</definedName>
    <definedName name="累数量進捗EXL95" localSheetId="6">#REF!</definedName>
    <definedName name="累数量進捗EXL95" localSheetId="7">#REF!</definedName>
    <definedName name="累数量進捗EXL95" localSheetId="8">#REF!</definedName>
    <definedName name="累数量進捗EXL95" localSheetId="9">#REF!</definedName>
    <definedName name="累数量進捗EXL95" localSheetId="10">#REF!</definedName>
    <definedName name="累数量進捗EXL95" localSheetId="11">#REF!</definedName>
    <definedName name="累数量進捗EXL95" localSheetId="0">#REF!</definedName>
    <definedName name="累数量進捗EXL95">#REF!</definedName>
    <definedName name="累数量進捗EXL96" localSheetId="1">#REF!</definedName>
    <definedName name="累数量進捗EXL96" localSheetId="2">#REF!</definedName>
    <definedName name="累数量進捗EXL96" localSheetId="12">#REF!</definedName>
    <definedName name="累数量進捗EXL96" localSheetId="3">#REF!</definedName>
    <definedName name="累数量進捗EXL96" localSheetId="4">#REF!</definedName>
    <definedName name="累数量進捗EXL96" localSheetId="5">#REF!</definedName>
    <definedName name="累数量進捗EXL96" localSheetId="6">#REF!</definedName>
    <definedName name="累数量進捗EXL96" localSheetId="7">#REF!</definedName>
    <definedName name="累数量進捗EXL96" localSheetId="8">#REF!</definedName>
    <definedName name="累数量進捗EXL96" localSheetId="9">#REF!</definedName>
    <definedName name="累数量進捗EXL96" localSheetId="10">#REF!</definedName>
    <definedName name="累数量進捗EXL96" localSheetId="11">#REF!</definedName>
    <definedName name="累数量進捗EXL96" localSheetId="0">#REF!</definedName>
    <definedName name="累数量進捗EXL96">#REF!</definedName>
    <definedName name="累数量進捗EXL97" localSheetId="1">#REF!</definedName>
    <definedName name="累数量進捗EXL97" localSheetId="2">#REF!</definedName>
    <definedName name="累数量進捗EXL97" localSheetId="12">#REF!</definedName>
    <definedName name="累数量進捗EXL97" localSheetId="3">#REF!</definedName>
    <definedName name="累数量進捗EXL97" localSheetId="4">#REF!</definedName>
    <definedName name="累数量進捗EXL97" localSheetId="5">#REF!</definedName>
    <definedName name="累数量進捗EXL97" localSheetId="6">#REF!</definedName>
    <definedName name="累数量進捗EXL97" localSheetId="7">#REF!</definedName>
    <definedName name="累数量進捗EXL97" localSheetId="8">#REF!</definedName>
    <definedName name="累数量進捗EXL97" localSheetId="9">#REF!</definedName>
    <definedName name="累数量進捗EXL97" localSheetId="10">#REF!</definedName>
    <definedName name="累数量進捗EXL97" localSheetId="11">#REF!</definedName>
    <definedName name="累数量進捗EXL97" localSheetId="0">#REF!</definedName>
    <definedName name="累数量進捗EXL97">#REF!</definedName>
    <definedName name="累数量進捗EXL98" localSheetId="1">#REF!</definedName>
    <definedName name="累数量進捗EXL98" localSheetId="2">#REF!</definedName>
    <definedName name="累数量進捗EXL98" localSheetId="12">#REF!</definedName>
    <definedName name="累数量進捗EXL98" localSheetId="3">#REF!</definedName>
    <definedName name="累数量進捗EXL98" localSheetId="4">#REF!</definedName>
    <definedName name="累数量進捗EXL98" localSheetId="5">#REF!</definedName>
    <definedName name="累数量進捗EXL98" localSheetId="6">#REF!</definedName>
    <definedName name="累数量進捗EXL98" localSheetId="7">#REF!</definedName>
    <definedName name="累数量進捗EXL98" localSheetId="8">#REF!</definedName>
    <definedName name="累数量進捗EXL98" localSheetId="9">#REF!</definedName>
    <definedName name="累数量進捗EXL98" localSheetId="10">#REF!</definedName>
    <definedName name="累数量進捗EXL98" localSheetId="11">#REF!</definedName>
    <definedName name="累数量進捗EXL98" localSheetId="0">#REF!</definedName>
    <definedName name="累数量進捗EXL98">#REF!</definedName>
    <definedName name="累数量進捗EXL99" localSheetId="1">#REF!</definedName>
    <definedName name="累数量進捗EXL99" localSheetId="2">#REF!</definedName>
    <definedName name="累数量進捗EXL99" localSheetId="12">#REF!</definedName>
    <definedName name="累数量進捗EXL99" localSheetId="3">#REF!</definedName>
    <definedName name="累数量進捗EXL99" localSheetId="4">#REF!</definedName>
    <definedName name="累数量進捗EXL99" localSheetId="5">#REF!</definedName>
    <definedName name="累数量進捗EXL99" localSheetId="6">#REF!</definedName>
    <definedName name="累数量進捗EXL99" localSheetId="7">#REF!</definedName>
    <definedName name="累数量進捗EXL99" localSheetId="8">#REF!</definedName>
    <definedName name="累数量進捗EXL99" localSheetId="9">#REF!</definedName>
    <definedName name="累数量進捗EXL99" localSheetId="10">#REF!</definedName>
    <definedName name="累数量進捗EXL99" localSheetId="11">#REF!</definedName>
    <definedName name="累数量進捗EXL99" localSheetId="0">#REF!</definedName>
    <definedName name="累数量進捗EXL99">#REF!</definedName>
    <definedName name="連番" localSheetId="1">#REF!</definedName>
    <definedName name="連番" localSheetId="2">#REF!</definedName>
    <definedName name="連番" localSheetId="12">#REF!</definedName>
    <definedName name="連番" localSheetId="3">#REF!</definedName>
    <definedName name="連番" localSheetId="4">#REF!</definedName>
    <definedName name="連番" localSheetId="5">#REF!</definedName>
    <definedName name="連番" localSheetId="6">#REF!</definedName>
    <definedName name="連番" localSheetId="7">#REF!</definedName>
    <definedName name="連番" localSheetId="8">#REF!</definedName>
    <definedName name="連番" localSheetId="9">#REF!</definedName>
    <definedName name="連番" localSheetId="10">#REF!</definedName>
    <definedName name="連番" localSheetId="11">#REF!</definedName>
    <definedName name="連番" localSheetId="0">#REF!</definedName>
    <definedName name="連番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36" l="1"/>
  <c r="G21" i="35"/>
  <c r="G21" i="34"/>
  <c r="G21" i="33"/>
  <c r="G21" i="32"/>
  <c r="G21" i="31"/>
  <c r="G21" i="30"/>
  <c r="G21" i="29"/>
  <c r="G21" i="27"/>
  <c r="G21" i="26"/>
  <c r="D25" i="36"/>
  <c r="D17" i="36"/>
  <c r="D25" i="35"/>
  <c r="D17" i="35"/>
  <c r="D25" i="34"/>
  <c r="D17" i="34"/>
  <c r="D25" i="33"/>
  <c r="D17" i="33"/>
  <c r="D25" i="32"/>
  <c r="D17" i="32"/>
  <c r="D25" i="31"/>
  <c r="D17" i="31"/>
  <c r="D25" i="30"/>
  <c r="D17" i="30"/>
  <c r="D25" i="29"/>
  <c r="D17" i="29"/>
  <c r="D25" i="27"/>
  <c r="D17" i="27"/>
  <c r="D25" i="26"/>
  <c r="D17" i="26"/>
  <c r="D56" i="38"/>
  <c r="D51" i="37"/>
  <c r="F62" i="38"/>
  <c r="F64" i="38" s="1"/>
  <c r="A60" i="38"/>
  <c r="A61" i="38" s="1"/>
  <c r="F58" i="38"/>
  <c r="F56" i="38" s="1"/>
  <c r="G55" i="38"/>
  <c r="G54" i="38"/>
  <c r="B54" i="38"/>
  <c r="G52" i="38"/>
  <c r="G49" i="38"/>
  <c r="G47" i="38"/>
  <c r="B47" i="38"/>
  <c r="B48" i="38" s="1"/>
  <c r="G46" i="38"/>
  <c r="G45" i="38"/>
  <c r="I45" i="38" s="1"/>
  <c r="G70" i="38"/>
  <c r="D67" i="38"/>
  <c r="D66" i="38"/>
  <c r="G64" i="38"/>
  <c r="E64" i="38"/>
  <c r="D64" i="38"/>
  <c r="E63" i="38"/>
  <c r="D63" i="38"/>
  <c r="E61" i="38"/>
  <c r="D61" i="38"/>
  <c r="I58" i="38"/>
  <c r="E56" i="38"/>
  <c r="J55" i="38"/>
  <c r="I55" i="38"/>
  <c r="H55" i="38"/>
  <c r="J54" i="38"/>
  <c r="I54" i="38"/>
  <c r="H54" i="38"/>
  <c r="G51" i="38"/>
  <c r="G50" i="38"/>
  <c r="H47" i="38"/>
  <c r="H46" i="38"/>
  <c r="H45" i="38"/>
  <c r="I44" i="38"/>
  <c r="Q43" i="38"/>
  <c r="R43" i="38" s="1"/>
  <c r="G65" i="37"/>
  <c r="D62" i="37"/>
  <c r="D61" i="37"/>
  <c r="G59" i="37"/>
  <c r="F59" i="37"/>
  <c r="E59" i="37"/>
  <c r="D59" i="37"/>
  <c r="E58" i="37"/>
  <c r="D58" i="37"/>
  <c r="I57" i="37"/>
  <c r="F56" i="37"/>
  <c r="F58" i="37" s="1"/>
  <c r="E56" i="37"/>
  <c r="D56" i="37"/>
  <c r="A56" i="37"/>
  <c r="G54" i="37"/>
  <c r="I53" i="37"/>
  <c r="G53" i="37"/>
  <c r="G55" i="37" s="1"/>
  <c r="G51" i="37"/>
  <c r="F51" i="37"/>
  <c r="E51" i="37"/>
  <c r="B43" i="37"/>
  <c r="I42" i="37"/>
  <c r="I41" i="37"/>
  <c r="I40" i="37"/>
  <c r="I39" i="37"/>
  <c r="Q38" i="37"/>
  <c r="R39" i="37" s="1"/>
  <c r="F59" i="38" l="1"/>
  <c r="G59" i="38" s="1"/>
  <c r="I46" i="38"/>
  <c r="I47" i="38"/>
  <c r="G58" i="38"/>
  <c r="R44" i="38"/>
  <c r="N52" i="38" s="1"/>
  <c r="I62" i="38"/>
  <c r="G56" i="37"/>
  <c r="G58" i="37" s="1"/>
  <c r="I55" i="37"/>
  <c r="I56" i="37" s="1"/>
  <c r="I58" i="37" s="1"/>
  <c r="R38" i="37"/>
  <c r="F23" i="27"/>
  <c r="I23" i="27" s="1"/>
  <c r="I23" i="26"/>
  <c r="F19" i="36"/>
  <c r="G19" i="36" s="1"/>
  <c r="G31" i="36"/>
  <c r="D28" i="36"/>
  <c r="D27" i="36"/>
  <c r="G25" i="36"/>
  <c r="E25" i="36"/>
  <c r="E24" i="36"/>
  <c r="D24" i="36"/>
  <c r="E22" i="36"/>
  <c r="D22" i="36"/>
  <c r="I19" i="36"/>
  <c r="E17" i="36"/>
  <c r="J16" i="36"/>
  <c r="I16" i="36"/>
  <c r="H16" i="36"/>
  <c r="J15" i="36"/>
  <c r="I15" i="36"/>
  <c r="H15" i="36"/>
  <c r="G12" i="36"/>
  <c r="G11" i="36"/>
  <c r="H8" i="36"/>
  <c r="H7" i="36"/>
  <c r="H6" i="36"/>
  <c r="I5" i="36"/>
  <c r="Q4" i="36"/>
  <c r="R5" i="36" s="1"/>
  <c r="F19" i="35"/>
  <c r="G19" i="35" s="1"/>
  <c r="G31" i="35"/>
  <c r="D28" i="35"/>
  <c r="D27" i="35"/>
  <c r="G25" i="35"/>
  <c r="E25" i="35"/>
  <c r="E24" i="35"/>
  <c r="D24" i="35"/>
  <c r="E22" i="35"/>
  <c r="D22" i="35"/>
  <c r="I19" i="35"/>
  <c r="E17" i="35"/>
  <c r="J16" i="35"/>
  <c r="I16" i="35"/>
  <c r="H16" i="35"/>
  <c r="J15" i="35"/>
  <c r="I15" i="35"/>
  <c r="H15" i="35"/>
  <c r="G12" i="35"/>
  <c r="G11" i="35"/>
  <c r="H8" i="35"/>
  <c r="H7" i="35"/>
  <c r="H6" i="35"/>
  <c r="I5" i="35"/>
  <c r="Q4" i="35"/>
  <c r="R4" i="35" s="1"/>
  <c r="F19" i="34"/>
  <c r="G19" i="34" s="1"/>
  <c r="G31" i="34"/>
  <c r="D28" i="34"/>
  <c r="D27" i="34"/>
  <c r="G25" i="34"/>
  <c r="E25" i="34"/>
  <c r="E24" i="34"/>
  <c r="D24" i="34"/>
  <c r="E22" i="34"/>
  <c r="D22" i="34"/>
  <c r="I19" i="34"/>
  <c r="E17" i="34"/>
  <c r="J16" i="34"/>
  <c r="I16" i="34"/>
  <c r="H16" i="34"/>
  <c r="J15" i="34"/>
  <c r="I15" i="34"/>
  <c r="H15" i="34"/>
  <c r="G12" i="34"/>
  <c r="G11" i="34"/>
  <c r="H8" i="34"/>
  <c r="H7" i="34"/>
  <c r="H6" i="34"/>
  <c r="I5" i="34"/>
  <c r="Q4" i="34"/>
  <c r="R4" i="34" s="1"/>
  <c r="F19" i="33"/>
  <c r="G31" i="33"/>
  <c r="D28" i="33"/>
  <c r="D27" i="33"/>
  <c r="G25" i="33"/>
  <c r="E25" i="33"/>
  <c r="E24" i="33"/>
  <c r="D24" i="33"/>
  <c r="E22" i="33"/>
  <c r="D22" i="33"/>
  <c r="I19" i="33"/>
  <c r="E17" i="33"/>
  <c r="J16" i="33"/>
  <c r="I16" i="33"/>
  <c r="H16" i="33"/>
  <c r="J15" i="33"/>
  <c r="I15" i="33"/>
  <c r="H15" i="33"/>
  <c r="G12" i="33"/>
  <c r="G11" i="33"/>
  <c r="H8" i="33"/>
  <c r="H7" i="33"/>
  <c r="H6" i="33"/>
  <c r="I5" i="33"/>
  <c r="Q4" i="33"/>
  <c r="R5" i="33" s="1"/>
  <c r="F19" i="32"/>
  <c r="G19" i="32" s="1"/>
  <c r="G31" i="32"/>
  <c r="D28" i="32"/>
  <c r="D27" i="32"/>
  <c r="G25" i="32"/>
  <c r="E25" i="32"/>
  <c r="E24" i="32"/>
  <c r="D24" i="32"/>
  <c r="E22" i="32"/>
  <c r="D22" i="32"/>
  <c r="I19" i="32"/>
  <c r="E17" i="32"/>
  <c r="J16" i="32"/>
  <c r="I16" i="32"/>
  <c r="H16" i="32"/>
  <c r="J15" i="32"/>
  <c r="I15" i="32"/>
  <c r="H15" i="32"/>
  <c r="G12" i="32"/>
  <c r="G11" i="32"/>
  <c r="H8" i="32"/>
  <c r="H7" i="32"/>
  <c r="H6" i="32"/>
  <c r="I5" i="32"/>
  <c r="Q4" i="32"/>
  <c r="R5" i="32" s="1"/>
  <c r="F19" i="31"/>
  <c r="G31" i="31"/>
  <c r="D28" i="31"/>
  <c r="D27" i="31"/>
  <c r="G25" i="31"/>
  <c r="E25" i="31"/>
  <c r="E24" i="31"/>
  <c r="D24" i="31"/>
  <c r="E22" i="31"/>
  <c r="D22" i="31"/>
  <c r="I19" i="31"/>
  <c r="E17" i="31"/>
  <c r="J16" i="31"/>
  <c r="I16" i="31"/>
  <c r="H16" i="31"/>
  <c r="J15" i="31"/>
  <c r="I15" i="31"/>
  <c r="H15" i="31"/>
  <c r="G12" i="31"/>
  <c r="G11" i="31"/>
  <c r="H8" i="31"/>
  <c r="H7" i="31"/>
  <c r="H6" i="31"/>
  <c r="I5" i="31"/>
  <c r="Q4" i="31"/>
  <c r="R5" i="31" s="1"/>
  <c r="F19" i="30"/>
  <c r="F17" i="30" s="1"/>
  <c r="G31" i="30"/>
  <c r="D28" i="30"/>
  <c r="D27" i="30"/>
  <c r="G25" i="30"/>
  <c r="E25" i="30"/>
  <c r="E24" i="30"/>
  <c r="D24" i="30"/>
  <c r="E22" i="30"/>
  <c r="D22" i="30"/>
  <c r="I19" i="30"/>
  <c r="E17" i="30"/>
  <c r="J16" i="30"/>
  <c r="I16" i="30"/>
  <c r="H16" i="30"/>
  <c r="J15" i="30"/>
  <c r="I15" i="30"/>
  <c r="H15" i="30"/>
  <c r="G12" i="30"/>
  <c r="G11" i="30"/>
  <c r="H8" i="30"/>
  <c r="H7" i="30"/>
  <c r="H6" i="30"/>
  <c r="I5" i="30"/>
  <c r="Q4" i="30"/>
  <c r="R5" i="30" s="1"/>
  <c r="F19" i="29"/>
  <c r="G31" i="29"/>
  <c r="D28" i="29"/>
  <c r="D27" i="29"/>
  <c r="G25" i="29"/>
  <c r="E25" i="29"/>
  <c r="E24" i="29"/>
  <c r="D24" i="29"/>
  <c r="E22" i="29"/>
  <c r="D22" i="29"/>
  <c r="I19" i="29"/>
  <c r="G19" i="29"/>
  <c r="E17" i="29"/>
  <c r="J16" i="29"/>
  <c r="I16" i="29"/>
  <c r="H16" i="29"/>
  <c r="J15" i="29"/>
  <c r="I15" i="29"/>
  <c r="H15" i="29"/>
  <c r="G12" i="29"/>
  <c r="G11" i="29"/>
  <c r="H8" i="29"/>
  <c r="H7" i="29"/>
  <c r="H6" i="29"/>
  <c r="I5" i="29"/>
  <c r="Q4" i="29"/>
  <c r="R5" i="29" s="1"/>
  <c r="G12" i="27"/>
  <c r="G11" i="27"/>
  <c r="G10" i="27"/>
  <c r="G10" i="29" s="1"/>
  <c r="G10" i="30" s="1"/>
  <c r="G10" i="31" s="1"/>
  <c r="G10" i="32" s="1"/>
  <c r="G10" i="33" s="1"/>
  <c r="G10" i="34" s="1"/>
  <c r="G10" i="35" s="1"/>
  <c r="G10" i="36" s="1"/>
  <c r="B8" i="27"/>
  <c r="B8" i="29" s="1"/>
  <c r="G13" i="27"/>
  <c r="G13" i="29" s="1"/>
  <c r="G13" i="30" s="1"/>
  <c r="G13" i="31" s="1"/>
  <c r="G13" i="32" s="1"/>
  <c r="G13" i="33" s="1"/>
  <c r="G13" i="34" s="1"/>
  <c r="G13" i="35" s="1"/>
  <c r="G13" i="36" s="1"/>
  <c r="J16" i="27"/>
  <c r="I16" i="27"/>
  <c r="H16" i="27"/>
  <c r="G16" i="27"/>
  <c r="G16" i="29" s="1"/>
  <c r="G16" i="30" s="1"/>
  <c r="G16" i="31" s="1"/>
  <c r="G16" i="32" s="1"/>
  <c r="G16" i="33" s="1"/>
  <c r="G16" i="34" s="1"/>
  <c r="G16" i="35" s="1"/>
  <c r="G16" i="36" s="1"/>
  <c r="J15" i="27"/>
  <c r="I15" i="27"/>
  <c r="H15" i="27"/>
  <c r="G15" i="27"/>
  <c r="G15" i="29" s="1"/>
  <c r="G15" i="30" s="1"/>
  <c r="G15" i="31" s="1"/>
  <c r="G15" i="32" s="1"/>
  <c r="G15" i="33" s="1"/>
  <c r="G15" i="34" s="1"/>
  <c r="G15" i="35" s="1"/>
  <c r="G15" i="36" s="1"/>
  <c r="F61" i="38" l="1"/>
  <c r="F63" i="38" s="1"/>
  <c r="G56" i="38"/>
  <c r="G60" i="38"/>
  <c r="I60" i="38" s="1"/>
  <c r="I61" i="38" s="1"/>
  <c r="I63" i="38" s="1"/>
  <c r="F17" i="36"/>
  <c r="F17" i="35"/>
  <c r="G19" i="30"/>
  <c r="N53" i="38"/>
  <c r="N51" i="38"/>
  <c r="N50" i="38"/>
  <c r="N47" i="38"/>
  <c r="N49" i="38"/>
  <c r="N45" i="38"/>
  <c r="N46" i="38"/>
  <c r="N48" i="38"/>
  <c r="N44" i="38"/>
  <c r="N43" i="38"/>
  <c r="N45" i="37"/>
  <c r="N40" i="37"/>
  <c r="N44" i="37"/>
  <c r="N39" i="37"/>
  <c r="N46" i="37"/>
  <c r="N41" i="37"/>
  <c r="N38" i="37"/>
  <c r="N43" i="37"/>
  <c r="N47" i="37"/>
  <c r="N48" i="37"/>
  <c r="N42" i="37"/>
  <c r="D63" i="37"/>
  <c r="B45" i="37"/>
  <c r="B9" i="29"/>
  <c r="B8" i="30"/>
  <c r="F23" i="29"/>
  <c r="R4" i="36"/>
  <c r="N9" i="36" s="1"/>
  <c r="R5" i="35"/>
  <c r="N14" i="35" s="1"/>
  <c r="R5" i="34"/>
  <c r="N7" i="34" s="1"/>
  <c r="F17" i="34"/>
  <c r="R4" i="33"/>
  <c r="F17" i="33"/>
  <c r="G19" i="33"/>
  <c r="R4" i="32"/>
  <c r="N13" i="32" s="1"/>
  <c r="F17" i="32"/>
  <c r="R4" i="31"/>
  <c r="F17" i="31"/>
  <c r="G19" i="31"/>
  <c r="R4" i="30"/>
  <c r="F17" i="29"/>
  <c r="R4" i="29"/>
  <c r="A21" i="27"/>
  <c r="H8" i="27"/>
  <c r="G8" i="27"/>
  <c r="G8" i="29" s="1"/>
  <c r="G8" i="30" s="1"/>
  <c r="G8" i="31" s="1"/>
  <c r="G8" i="32" s="1"/>
  <c r="G8" i="33" s="1"/>
  <c r="G8" i="34" s="1"/>
  <c r="G8" i="35" s="1"/>
  <c r="G8" i="36" s="1"/>
  <c r="H7" i="27"/>
  <c r="G7" i="27"/>
  <c r="G7" i="29" s="1"/>
  <c r="G7" i="30" s="1"/>
  <c r="G7" i="31" s="1"/>
  <c r="G7" i="32" s="1"/>
  <c r="G7" i="33" s="1"/>
  <c r="G7" i="34" s="1"/>
  <c r="G7" i="35" s="1"/>
  <c r="G7" i="36" s="1"/>
  <c r="H6" i="27"/>
  <c r="G6" i="27"/>
  <c r="G6" i="29" s="1"/>
  <c r="B15" i="27"/>
  <c r="B15" i="29" s="1"/>
  <c r="B15" i="30" s="1"/>
  <c r="B15" i="31" s="1"/>
  <c r="B15" i="32" s="1"/>
  <c r="B15" i="33" s="1"/>
  <c r="B15" i="34" s="1"/>
  <c r="B15" i="35" s="1"/>
  <c r="B15" i="36" s="1"/>
  <c r="F19" i="27"/>
  <c r="G31" i="27"/>
  <c r="D28" i="27"/>
  <c r="D27" i="27"/>
  <c r="G25" i="27"/>
  <c r="F25" i="27"/>
  <c r="E25" i="27"/>
  <c r="E24" i="27"/>
  <c r="D24" i="27"/>
  <c r="E22" i="27"/>
  <c r="D22" i="27"/>
  <c r="I19" i="27"/>
  <c r="E17" i="27"/>
  <c r="B9" i="27"/>
  <c r="I5" i="27"/>
  <c r="Q4" i="27"/>
  <c r="R5" i="27" s="1"/>
  <c r="G61" i="38" l="1"/>
  <c r="G63" i="38" s="1"/>
  <c r="F25" i="29"/>
  <c r="F23" i="30"/>
  <c r="A22" i="27"/>
  <c r="A21" i="29"/>
  <c r="I8" i="29"/>
  <c r="G6" i="30"/>
  <c r="I7" i="29"/>
  <c r="I6" i="29"/>
  <c r="B9" i="30"/>
  <c r="B8" i="31"/>
  <c r="I23" i="29"/>
  <c r="N11" i="36"/>
  <c r="N14" i="36"/>
  <c r="N6" i="36"/>
  <c r="N5" i="36"/>
  <c r="N10" i="36"/>
  <c r="N13" i="36"/>
  <c r="N4" i="36"/>
  <c r="N12" i="36"/>
  <c r="N8" i="36"/>
  <c r="N7" i="36"/>
  <c r="N8" i="35"/>
  <c r="N5" i="35"/>
  <c r="N9" i="35"/>
  <c r="N12" i="35"/>
  <c r="N7" i="35"/>
  <c r="N4" i="35"/>
  <c r="N13" i="35"/>
  <c r="N6" i="35"/>
  <c r="N10" i="35"/>
  <c r="N11" i="35"/>
  <c r="N14" i="34"/>
  <c r="N8" i="34"/>
  <c r="N9" i="34"/>
  <c r="N6" i="34"/>
  <c r="N5" i="34"/>
  <c r="N4" i="34"/>
  <c r="N13" i="34"/>
  <c r="N12" i="34"/>
  <c r="N11" i="34"/>
  <c r="N10" i="34"/>
  <c r="N14" i="33"/>
  <c r="N10" i="33"/>
  <c r="N11" i="33"/>
  <c r="N6" i="33"/>
  <c r="N4" i="33"/>
  <c r="N13" i="33"/>
  <c r="N7" i="33"/>
  <c r="N9" i="33"/>
  <c r="N5" i="33"/>
  <c r="N12" i="33"/>
  <c r="N8" i="33"/>
  <c r="N6" i="32"/>
  <c r="N7" i="32"/>
  <c r="N9" i="32"/>
  <c r="N5" i="32"/>
  <c r="N10" i="32"/>
  <c r="N8" i="32"/>
  <c r="N14" i="32"/>
  <c r="N4" i="32"/>
  <c r="N12" i="32"/>
  <c r="N11" i="32"/>
  <c r="N14" i="31"/>
  <c r="N10" i="31"/>
  <c r="N6" i="31"/>
  <c r="N13" i="31"/>
  <c r="N7" i="31"/>
  <c r="N11" i="31"/>
  <c r="N9" i="31"/>
  <c r="N5" i="31"/>
  <c r="N12" i="31"/>
  <c r="N8" i="31"/>
  <c r="N4" i="31"/>
  <c r="N14" i="30"/>
  <c r="N10" i="30"/>
  <c r="N13" i="30"/>
  <c r="N7" i="30"/>
  <c r="N9" i="30"/>
  <c r="N5" i="30"/>
  <c r="N12" i="30"/>
  <c r="N8" i="30"/>
  <c r="N11" i="30"/>
  <c r="N6" i="30"/>
  <c r="N4" i="30"/>
  <c r="N14" i="29"/>
  <c r="N10" i="29"/>
  <c r="N4" i="29"/>
  <c r="N13" i="29"/>
  <c r="N7" i="29"/>
  <c r="N9" i="29"/>
  <c r="N5" i="29"/>
  <c r="N12" i="29"/>
  <c r="N6" i="29"/>
  <c r="N8" i="29"/>
  <c r="N11" i="29"/>
  <c r="I8" i="27"/>
  <c r="I7" i="27"/>
  <c r="I6" i="27"/>
  <c r="G19" i="27"/>
  <c r="F17" i="27"/>
  <c r="R4" i="27"/>
  <c r="D28" i="26"/>
  <c r="D27" i="26"/>
  <c r="G31" i="26"/>
  <c r="G25" i="26"/>
  <c r="F25" i="26"/>
  <c r="E25" i="26"/>
  <c r="E24" i="26"/>
  <c r="D24" i="26"/>
  <c r="F22" i="26"/>
  <c r="F24" i="26" s="1"/>
  <c r="E22" i="26"/>
  <c r="D22" i="26"/>
  <c r="A22" i="26"/>
  <c r="G20" i="26"/>
  <c r="I19" i="26"/>
  <c r="G19" i="26"/>
  <c r="G17" i="26"/>
  <c r="F17" i="26"/>
  <c r="E17" i="26"/>
  <c r="B9" i="26"/>
  <c r="I8" i="26"/>
  <c r="I7" i="26"/>
  <c r="I6" i="26"/>
  <c r="I5" i="26"/>
  <c r="Q4" i="26"/>
  <c r="R5" i="26" s="1"/>
  <c r="D68" i="38" l="1"/>
  <c r="B50" i="38"/>
  <c r="F23" i="31"/>
  <c r="F25" i="30"/>
  <c r="I23" i="30"/>
  <c r="A21" i="30"/>
  <c r="A22" i="29"/>
  <c r="I6" i="30"/>
  <c r="G6" i="31"/>
  <c r="I7" i="30"/>
  <c r="I8" i="30"/>
  <c r="B9" i="31"/>
  <c r="B8" i="32"/>
  <c r="I21" i="27"/>
  <c r="I22" i="27" s="1"/>
  <c r="I24" i="27" s="1"/>
  <c r="F20" i="29"/>
  <c r="I21" i="26"/>
  <c r="I22" i="26" s="1"/>
  <c r="I24" i="26" s="1"/>
  <c r="F20" i="27"/>
  <c r="G22" i="26"/>
  <c r="G24" i="26" s="1"/>
  <c r="B11" i="26" s="1"/>
  <c r="N11" i="27"/>
  <c r="N4" i="27"/>
  <c r="N6" i="27"/>
  <c r="N5" i="27"/>
  <c r="N13" i="27"/>
  <c r="N10" i="27"/>
  <c r="N9" i="27"/>
  <c r="N12" i="27"/>
  <c r="N14" i="27"/>
  <c r="N8" i="27"/>
  <c r="N7" i="27"/>
  <c r="R4" i="26"/>
  <c r="N11" i="26" s="1"/>
  <c r="F23" i="32" l="1"/>
  <c r="I23" i="31"/>
  <c r="F25" i="31"/>
  <c r="A22" i="30"/>
  <c r="A21" i="31"/>
  <c r="I21" i="29"/>
  <c r="I22" i="29" s="1"/>
  <c r="I24" i="29" s="1"/>
  <c r="F20" i="30"/>
  <c r="G6" i="32"/>
  <c r="I8" i="31"/>
  <c r="I7" i="31"/>
  <c r="I6" i="31"/>
  <c r="B9" i="32"/>
  <c r="B8" i="33"/>
  <c r="G17" i="29"/>
  <c r="G20" i="29"/>
  <c r="G22" i="29" s="1"/>
  <c r="G24" i="29" s="1"/>
  <c r="F22" i="29"/>
  <c r="F24" i="29" s="1"/>
  <c r="D29" i="26"/>
  <c r="G20" i="27"/>
  <c r="G22" i="27" s="1"/>
  <c r="G24" i="27" s="1"/>
  <c r="B11" i="27" s="1"/>
  <c r="G17" i="27"/>
  <c r="F22" i="27"/>
  <c r="F24" i="27" s="1"/>
  <c r="N13" i="26"/>
  <c r="N7" i="26"/>
  <c r="N5" i="26"/>
  <c r="N8" i="26"/>
  <c r="N6" i="26"/>
  <c r="N14" i="26"/>
  <c r="N12" i="26"/>
  <c r="N10" i="26"/>
  <c r="N4" i="26"/>
  <c r="N9" i="26"/>
  <c r="F23" i="33" l="1"/>
  <c r="F25" i="32"/>
  <c r="I23" i="32"/>
  <c r="I21" i="30"/>
  <c r="I22" i="30" s="1"/>
  <c r="I24" i="30" s="1"/>
  <c r="F20" i="31"/>
  <c r="A22" i="31"/>
  <c r="A21" i="32"/>
  <c r="F22" i="30"/>
  <c r="F24" i="30" s="1"/>
  <c r="G20" i="30"/>
  <c r="G22" i="30" s="1"/>
  <c r="G24" i="30" s="1"/>
  <c r="G17" i="30"/>
  <c r="G6" i="33"/>
  <c r="I7" i="32"/>
  <c r="I6" i="32"/>
  <c r="I8" i="32"/>
  <c r="B9" i="33"/>
  <c r="B8" i="34"/>
  <c r="D29" i="29"/>
  <c r="B11" i="29"/>
  <c r="D29" i="27"/>
  <c r="F23" i="34" l="1"/>
  <c r="I23" i="33"/>
  <c r="F25" i="33"/>
  <c r="F20" i="32"/>
  <c r="I21" i="31"/>
  <c r="I22" i="31" s="1"/>
  <c r="I24" i="31" s="1"/>
  <c r="F22" i="31"/>
  <c r="F24" i="31" s="1"/>
  <c r="G17" i="31"/>
  <c r="G20" i="31"/>
  <c r="G22" i="31" s="1"/>
  <c r="G24" i="31" s="1"/>
  <c r="B11" i="30"/>
  <c r="D29" i="30"/>
  <c r="A21" i="33"/>
  <c r="A22" i="32"/>
  <c r="G6" i="34"/>
  <c r="I6" i="33"/>
  <c r="I7" i="33"/>
  <c r="I8" i="33"/>
  <c r="B8" i="35"/>
  <c r="B9" i="34"/>
  <c r="F23" i="35" l="1"/>
  <c r="F25" i="34"/>
  <c r="I23" i="34"/>
  <c r="A21" i="34"/>
  <c r="A22" i="33"/>
  <c r="B11" i="31"/>
  <c r="D29" i="31"/>
  <c r="I21" i="32"/>
  <c r="I22" i="32" s="1"/>
  <c r="I24" i="32" s="1"/>
  <c r="F20" i="33"/>
  <c r="G20" i="32"/>
  <c r="G22" i="32" s="1"/>
  <c r="G24" i="32" s="1"/>
  <c r="G17" i="32"/>
  <c r="F22" i="32"/>
  <c r="F24" i="32" s="1"/>
  <c r="G6" i="35"/>
  <c r="I7" i="34"/>
  <c r="I8" i="34"/>
  <c r="I6" i="34"/>
  <c r="B8" i="36"/>
  <c r="B9" i="36" s="1"/>
  <c r="B9" i="35"/>
  <c r="F23" i="36" l="1"/>
  <c r="I23" i="35"/>
  <c r="F25" i="35"/>
  <c r="A21" i="35"/>
  <c r="A22" i="34"/>
  <c r="D29" i="32"/>
  <c r="B11" i="32"/>
  <c r="G20" i="33"/>
  <c r="G22" i="33" s="1"/>
  <c r="G24" i="33" s="1"/>
  <c r="G17" i="33"/>
  <c r="F22" i="33"/>
  <c r="F24" i="33" s="1"/>
  <c r="I21" i="33"/>
  <c r="I22" i="33" s="1"/>
  <c r="I24" i="33" s="1"/>
  <c r="F20" i="34"/>
  <c r="I6" i="35"/>
  <c r="I7" i="35"/>
  <c r="G6" i="36"/>
  <c r="I8" i="35"/>
  <c r="I23" i="36" l="1"/>
  <c r="F25" i="36"/>
  <c r="D29" i="33"/>
  <c r="B11" i="33"/>
  <c r="G17" i="34"/>
  <c r="G20" i="34"/>
  <c r="G22" i="34" s="1"/>
  <c r="G24" i="34" s="1"/>
  <c r="F22" i="34"/>
  <c r="F24" i="34" s="1"/>
  <c r="I21" i="34"/>
  <c r="I22" i="34" s="1"/>
  <c r="I24" i="34" s="1"/>
  <c r="F20" i="35"/>
  <c r="A21" i="36"/>
  <c r="A22" i="35"/>
  <c r="I7" i="36"/>
  <c r="I6" i="36"/>
  <c r="I8" i="36"/>
  <c r="A22" i="36" l="1"/>
  <c r="I21" i="36"/>
  <c r="I22" i="36" s="1"/>
  <c r="I24" i="36" s="1"/>
  <c r="F22" i="35"/>
  <c r="F24" i="35" s="1"/>
  <c r="G20" i="35"/>
  <c r="G22" i="35" s="1"/>
  <c r="G24" i="35" s="1"/>
  <c r="G17" i="35"/>
  <c r="D29" i="34"/>
  <c r="B11" i="34"/>
  <c r="I21" i="35"/>
  <c r="I22" i="35" s="1"/>
  <c r="I24" i="35" s="1"/>
  <c r="F20" i="36"/>
  <c r="B11" i="35" l="1"/>
  <c r="D29" i="35"/>
  <c r="G17" i="36"/>
  <c r="G20" i="36"/>
  <c r="G22" i="36" s="1"/>
  <c r="G24" i="36" s="1"/>
  <c r="F22" i="36"/>
  <c r="F24" i="36" s="1"/>
  <c r="B11" i="36" l="1"/>
  <c r="D29" i="36"/>
</calcChain>
</file>

<file path=xl/sharedStrings.xml><?xml version="1.0" encoding="utf-8"?>
<sst xmlns="http://schemas.openxmlformats.org/spreadsheetml/2006/main" count="606" uniqueCount="118">
  <si>
    <t>会社名</t>
    <rPh sb="0" eb="3">
      <t>カイシャメイ</t>
    </rPh>
    <phoneticPr fontId="3"/>
  </si>
  <si>
    <t>工事名</t>
    <rPh sb="0" eb="2">
      <t>コウジ</t>
    </rPh>
    <rPh sb="2" eb="3">
      <t>メイ</t>
    </rPh>
    <phoneticPr fontId="3"/>
  </si>
  <si>
    <t>注文№</t>
    <rPh sb="0" eb="2">
      <t>チュウモン</t>
    </rPh>
    <phoneticPr fontId="3"/>
  </si>
  <si>
    <t>（お届出印）</t>
    <rPh sb="2" eb="3">
      <t>トドケ</t>
    </rPh>
    <rPh sb="3" eb="4">
      <t>デ</t>
    </rPh>
    <rPh sb="4" eb="5">
      <t>イン</t>
    </rPh>
    <phoneticPr fontId="3"/>
  </si>
  <si>
    <t>既収金額</t>
    <rPh sb="0" eb="2">
      <t>キシュウ</t>
    </rPh>
    <rPh sb="2" eb="4">
      <t>キンガク</t>
    </rPh>
    <phoneticPr fontId="3"/>
  </si>
  <si>
    <t>今回請求金額</t>
    <rPh sb="0" eb="2">
      <t>コンカイ</t>
    </rPh>
    <rPh sb="2" eb="4">
      <t>セイキュウ</t>
    </rPh>
    <rPh sb="4" eb="6">
      <t>キンガク</t>
    </rPh>
    <phoneticPr fontId="3"/>
  </si>
  <si>
    <t>株式会社　錢高組　御中</t>
    <rPh sb="0" eb="2">
      <t>カブシキ</t>
    </rPh>
    <rPh sb="2" eb="4">
      <t>カイシャ</t>
    </rPh>
    <rPh sb="5" eb="8">
      <t>ゼニタカグミ</t>
    </rPh>
    <rPh sb="9" eb="11">
      <t>オンチュウ</t>
    </rPh>
    <phoneticPr fontId="2"/>
  </si>
  <si>
    <t>請求金額</t>
    <rPh sb="0" eb="2">
      <t>セイキュウ</t>
    </rPh>
    <rPh sb="2" eb="4">
      <t>キンガク</t>
    </rPh>
    <phoneticPr fontId="2"/>
  </si>
  <si>
    <t>口座名義</t>
    <rPh sb="0" eb="2">
      <t>コウザ</t>
    </rPh>
    <rPh sb="2" eb="4">
      <t>メイギ</t>
    </rPh>
    <phoneticPr fontId="2"/>
  </si>
  <si>
    <t>振込銀行</t>
    <rPh sb="0" eb="2">
      <t>フリコミ</t>
    </rPh>
    <rPh sb="2" eb="4">
      <t>ギンコウ</t>
    </rPh>
    <phoneticPr fontId="2"/>
  </si>
  <si>
    <t>住　所</t>
    <rPh sb="0" eb="1">
      <t>ジュウ</t>
    </rPh>
    <rPh sb="2" eb="3">
      <t>ショ</t>
    </rPh>
    <phoneticPr fontId="3"/>
  </si>
  <si>
    <t>請求者ｺｰﾄﾞ</t>
    <rPh sb="0" eb="3">
      <t>セイキュウシャ</t>
    </rPh>
    <phoneticPr fontId="3"/>
  </si>
  <si>
    <t>請求日</t>
    <rPh sb="0" eb="3">
      <t>セイキュウビ</t>
    </rPh>
    <phoneticPr fontId="2"/>
  </si>
  <si>
    <t>税率</t>
    <rPh sb="0" eb="2">
      <t>ゼイリツ</t>
    </rPh>
    <phoneticPr fontId="2"/>
  </si>
  <si>
    <t>項目</t>
    <rPh sb="0" eb="2">
      <t>コウモク</t>
    </rPh>
    <phoneticPr fontId="3"/>
  </si>
  <si>
    <t>消費税額</t>
    <rPh sb="0" eb="4">
      <t>ショウヒゼイガク</t>
    </rPh>
    <phoneticPr fontId="3"/>
  </si>
  <si>
    <t>保留率</t>
    <rPh sb="0" eb="2">
      <t>ホリュウ</t>
    </rPh>
    <rPh sb="2" eb="3">
      <t>リツ</t>
    </rPh>
    <phoneticPr fontId="3"/>
  </si>
  <si>
    <t>保留金解除</t>
    <rPh sb="0" eb="2">
      <t>ホリュウ</t>
    </rPh>
    <rPh sb="2" eb="3">
      <t>キン</t>
    </rPh>
    <rPh sb="3" eb="5">
      <t>カイジョ</t>
    </rPh>
    <phoneticPr fontId="3"/>
  </si>
  <si>
    <t>保留金</t>
    <rPh sb="0" eb="2">
      <t>ホリュウ</t>
    </rPh>
    <rPh sb="2" eb="3">
      <t>キン</t>
    </rPh>
    <phoneticPr fontId="3"/>
  </si>
  <si>
    <t>10%対象</t>
    <rPh sb="3" eb="5">
      <t>タイショウ</t>
    </rPh>
    <phoneticPr fontId="2"/>
  </si>
  <si>
    <t>8%対象</t>
    <rPh sb="2" eb="4">
      <t>タイショウ</t>
    </rPh>
    <phoneticPr fontId="3"/>
  </si>
  <si>
    <t>軽減8%対象</t>
    <rPh sb="0" eb="2">
      <t>ケイゲン</t>
    </rPh>
    <rPh sb="4" eb="6">
      <t>タイショウ</t>
    </rPh>
    <phoneticPr fontId="3"/>
  </si>
  <si>
    <t>非課税</t>
    <rPh sb="0" eb="3">
      <t>ヒカゼイ</t>
    </rPh>
    <phoneticPr fontId="3"/>
  </si>
  <si>
    <t>税抜金額</t>
    <rPh sb="0" eb="2">
      <t>ゼイヌ</t>
    </rPh>
    <rPh sb="2" eb="4">
      <t>キンガク</t>
    </rPh>
    <phoneticPr fontId="2"/>
  </si>
  <si>
    <t>消費税額</t>
    <rPh sb="0" eb="4">
      <t>ショウヒゼイガク</t>
    </rPh>
    <phoneticPr fontId="2"/>
  </si>
  <si>
    <t>取引内容</t>
    <rPh sb="0" eb="2">
      <t>トリヒキ</t>
    </rPh>
    <rPh sb="2" eb="4">
      <t>ナイヨウ</t>
    </rPh>
    <phoneticPr fontId="3"/>
  </si>
  <si>
    <t>※請求内容明細については、別紙「請求明細書」のご提出をお願いします</t>
    <rPh sb="1" eb="5">
      <t>セイキュウナイヨウ</t>
    </rPh>
    <rPh sb="5" eb="7">
      <t>メイサイ</t>
    </rPh>
    <rPh sb="13" eb="15">
      <t>ベッシ</t>
    </rPh>
    <rPh sb="16" eb="18">
      <t>セイキュウ</t>
    </rPh>
    <rPh sb="18" eb="21">
      <t>メイサイショ</t>
    </rPh>
    <rPh sb="24" eb="26">
      <t>テイシュツ</t>
    </rPh>
    <rPh sb="28" eb="29">
      <t>ネガ</t>
    </rPh>
    <phoneticPr fontId="2"/>
  </si>
  <si>
    <t>　　請　　　求　　　書　　</t>
    <rPh sb="2" eb="3">
      <t>ショウ</t>
    </rPh>
    <rPh sb="6" eb="7">
      <t>モトム</t>
    </rPh>
    <rPh sb="10" eb="11">
      <t>ショ</t>
    </rPh>
    <phoneticPr fontId="3"/>
  </si>
  <si>
    <t>合計</t>
    <rPh sb="0" eb="2">
      <t>ゴウケイ</t>
    </rPh>
    <phoneticPr fontId="2"/>
  </si>
  <si>
    <t>リスト</t>
    <phoneticPr fontId="2"/>
  </si>
  <si>
    <t>免税事業者</t>
    <rPh sb="0" eb="2">
      <t>メンゼイ</t>
    </rPh>
    <rPh sb="2" eb="5">
      <t>ジギョウシャ</t>
    </rPh>
    <phoneticPr fontId="2"/>
  </si>
  <si>
    <t>適格請求事業者</t>
    <rPh sb="0" eb="2">
      <t>テキカク</t>
    </rPh>
    <rPh sb="2" eb="4">
      <t>セイキュウ</t>
    </rPh>
    <rPh sb="4" eb="7">
      <t>ジギョウシャ</t>
    </rPh>
    <phoneticPr fontId="2"/>
  </si>
  <si>
    <t>事　業　者　判　定</t>
    <rPh sb="0" eb="1">
      <t>コト</t>
    </rPh>
    <rPh sb="2" eb="3">
      <t>ゴウ</t>
    </rPh>
    <rPh sb="4" eb="5">
      <t>モノ</t>
    </rPh>
    <rPh sb="6" eb="7">
      <t>ハン</t>
    </rPh>
    <rPh sb="8" eb="9">
      <t>サダム</t>
    </rPh>
    <phoneticPr fontId="2"/>
  </si>
  <si>
    <t>消費税直接入力用</t>
    <rPh sb="0" eb="3">
      <t>ショウヒゼイ</t>
    </rPh>
    <rPh sb="3" eb="5">
      <t>チョクセツ</t>
    </rPh>
    <rPh sb="5" eb="7">
      <t>ニュウリョク</t>
    </rPh>
    <rPh sb="7" eb="8">
      <t>ヨウ</t>
    </rPh>
    <phoneticPr fontId="3"/>
  </si>
  <si>
    <t>T1234567890123</t>
    <phoneticPr fontId="2"/>
  </si>
  <si>
    <t>20000-05</t>
    <phoneticPr fontId="2"/>
  </si>
  <si>
    <t>T橋上部工工事</t>
    <rPh sb="1" eb="2">
      <t>ハシ</t>
    </rPh>
    <rPh sb="2" eb="4">
      <t>ジョウブ</t>
    </rPh>
    <rPh sb="4" eb="5">
      <t>コウ</t>
    </rPh>
    <rPh sb="5" eb="7">
      <t>コウジ</t>
    </rPh>
    <phoneticPr fontId="3"/>
  </si>
  <si>
    <t>東京都千代田区一番町３１</t>
    <rPh sb="0" eb="3">
      <t>トウキョウト</t>
    </rPh>
    <rPh sb="3" eb="7">
      <t>チヨダク</t>
    </rPh>
    <rPh sb="7" eb="10">
      <t>イチバンチョウ</t>
    </rPh>
    <phoneticPr fontId="3"/>
  </si>
  <si>
    <t>○○銀行　○○支店　普通　********</t>
    <rPh sb="2" eb="4">
      <t>ギンコウ</t>
    </rPh>
    <rPh sb="7" eb="9">
      <t>シテン</t>
    </rPh>
    <rPh sb="10" eb="12">
      <t>フツウ</t>
    </rPh>
    <phoneticPr fontId="2"/>
  </si>
  <si>
    <t>株式会社　○○○○　　××営業所</t>
    <rPh sb="0" eb="4">
      <t>カブシキカイシャ</t>
    </rPh>
    <rPh sb="13" eb="16">
      <t>エイギョウショ</t>
    </rPh>
    <phoneticPr fontId="2"/>
  </si>
  <si>
    <t>P2橋脚工事
第１回目</t>
    <rPh sb="2" eb="4">
      <t>キョウキャク</t>
    </rPh>
    <rPh sb="4" eb="6">
      <t>コウジ</t>
    </rPh>
    <rPh sb="7" eb="8">
      <t>ダイ</t>
    </rPh>
    <rPh sb="9" eb="11">
      <t>カイメ</t>
    </rPh>
    <phoneticPr fontId="2"/>
  </si>
  <si>
    <t>P2橋脚工事
第2回目</t>
    <rPh sb="2" eb="4">
      <t>キョウキャク</t>
    </rPh>
    <rPh sb="4" eb="6">
      <t>コウジ</t>
    </rPh>
    <rPh sb="7" eb="8">
      <t>ダイ</t>
    </rPh>
    <rPh sb="9" eb="11">
      <t>カイメ</t>
    </rPh>
    <phoneticPr fontId="2"/>
  </si>
  <si>
    <t>※1</t>
    <phoneticPr fontId="2"/>
  </si>
  <si>
    <t>※2</t>
    <phoneticPr fontId="2"/>
  </si>
  <si>
    <t>※3</t>
    <phoneticPr fontId="2"/>
  </si>
  <si>
    <t>※4</t>
    <phoneticPr fontId="2"/>
  </si>
  <si>
    <t>※5</t>
    <phoneticPr fontId="2"/>
  </si>
  <si>
    <t>※6</t>
    <phoneticPr fontId="2"/>
  </si>
  <si>
    <t>当社の指定請求書に記載する請求者コードは当社の各支社支店より、付与しております。提出先の作業所の管轄支社支店</t>
    <rPh sb="0" eb="2">
      <t>トウシャ</t>
    </rPh>
    <rPh sb="3" eb="5">
      <t>シテイ</t>
    </rPh>
    <rPh sb="5" eb="8">
      <t>セイキュウショ</t>
    </rPh>
    <rPh sb="9" eb="11">
      <t>キサイ</t>
    </rPh>
    <rPh sb="13" eb="15">
      <t>セイキュウ</t>
    </rPh>
    <rPh sb="15" eb="16">
      <t>シャ</t>
    </rPh>
    <rPh sb="20" eb="22">
      <t>トウシャ</t>
    </rPh>
    <rPh sb="23" eb="24">
      <t>カク</t>
    </rPh>
    <rPh sb="24" eb="26">
      <t>シシャ</t>
    </rPh>
    <rPh sb="26" eb="28">
      <t>シテン</t>
    </rPh>
    <rPh sb="31" eb="33">
      <t>フヨ</t>
    </rPh>
    <rPh sb="40" eb="43">
      <t>テイシュツサキ</t>
    </rPh>
    <rPh sb="44" eb="47">
      <t>サギョウショ</t>
    </rPh>
    <phoneticPr fontId="2"/>
  </si>
  <si>
    <t>上１桁（１＝大阪、２＝東京、３＝名古屋、４＝九州、５＝東北、６＝北海道、７＝広島）　例：20000-15（東京支社管轄）</t>
    <rPh sb="0" eb="1">
      <t>カミ</t>
    </rPh>
    <rPh sb="2" eb="3">
      <t>ケタ</t>
    </rPh>
    <rPh sb="6" eb="8">
      <t>オオサカ</t>
    </rPh>
    <rPh sb="11" eb="13">
      <t>トウキョウ</t>
    </rPh>
    <rPh sb="16" eb="19">
      <t>ナゴヤ</t>
    </rPh>
    <rPh sb="22" eb="24">
      <t>キュウシュウ</t>
    </rPh>
    <rPh sb="27" eb="29">
      <t>トウホク</t>
    </rPh>
    <rPh sb="32" eb="35">
      <t>ホッカイドウ</t>
    </rPh>
    <rPh sb="38" eb="40">
      <t>ヒロシマ</t>
    </rPh>
    <rPh sb="42" eb="43">
      <t>レイ</t>
    </rPh>
    <rPh sb="53" eb="57">
      <t>トウキョウシシャ</t>
    </rPh>
    <rPh sb="57" eb="59">
      <t>カンカツ</t>
    </rPh>
    <phoneticPr fontId="2"/>
  </si>
  <si>
    <t>累計出来高金額</t>
    <rPh sb="0" eb="2">
      <t>ルイケイ</t>
    </rPh>
    <rPh sb="2" eb="5">
      <t>デキダカ</t>
    </rPh>
    <rPh sb="5" eb="7">
      <t>キンガク</t>
    </rPh>
    <phoneticPr fontId="3"/>
  </si>
  <si>
    <t>税抜請求金額</t>
    <rPh sb="0" eb="2">
      <t>ゼイヌ</t>
    </rPh>
    <rPh sb="2" eb="4">
      <t>セイキュウ</t>
    </rPh>
    <rPh sb="4" eb="6">
      <t>キンガク</t>
    </rPh>
    <phoneticPr fontId="3"/>
  </si>
  <si>
    <t>改税抜請求金額（保留含む）</t>
    <rPh sb="0" eb="1">
      <t>アラタメ</t>
    </rPh>
    <rPh sb="1" eb="3">
      <t>ゼイヌ</t>
    </rPh>
    <rPh sb="3" eb="7">
      <t>セイキュウキンガク</t>
    </rPh>
    <rPh sb="8" eb="10">
      <t>ホリュウ</t>
    </rPh>
    <rPh sb="10" eb="11">
      <t>フク</t>
    </rPh>
    <phoneticPr fontId="3"/>
  </si>
  <si>
    <t>改税込請求金額（保留含む）</t>
    <rPh sb="0" eb="1">
      <t>アラタメ</t>
    </rPh>
    <rPh sb="1" eb="3">
      <t>ゼイコ</t>
    </rPh>
    <rPh sb="3" eb="5">
      <t>セイキュウ</t>
    </rPh>
    <rPh sb="5" eb="7">
      <t>キンガク</t>
    </rPh>
    <rPh sb="8" eb="10">
      <t>ホリュウ</t>
    </rPh>
    <rPh sb="10" eb="11">
      <t>フク</t>
    </rPh>
    <phoneticPr fontId="3"/>
  </si>
  <si>
    <t>適格請求書登録番号</t>
    <phoneticPr fontId="2"/>
  </si>
  <si>
    <t>2023年8月4日(金)作成</t>
    <rPh sb="4" eb="5">
      <t>ネン</t>
    </rPh>
    <rPh sb="6" eb="7">
      <t>ガツ</t>
    </rPh>
    <rPh sb="8" eb="9">
      <t>ニチ</t>
    </rPh>
    <rPh sb="10" eb="11">
      <t>キン</t>
    </rPh>
    <rPh sb="12" eb="14">
      <t>サクセイ</t>
    </rPh>
    <phoneticPr fontId="2"/>
  </si>
  <si>
    <t>No</t>
    <phoneticPr fontId="2"/>
  </si>
  <si>
    <t>表題</t>
    <rPh sb="0" eb="2">
      <t>ヒョウダイ</t>
    </rPh>
    <phoneticPr fontId="2"/>
  </si>
  <si>
    <t>A</t>
    <phoneticPr fontId="2"/>
  </si>
  <si>
    <t>B</t>
    <phoneticPr fontId="2"/>
  </si>
  <si>
    <t>C-1</t>
    <phoneticPr fontId="2"/>
  </si>
  <si>
    <t>C-2～C-10</t>
    <phoneticPr fontId="2"/>
  </si>
  <si>
    <t>錢高組　請求書(消費税直接入力用)</t>
    <rPh sb="0" eb="3">
      <t>ゼニタカグミ</t>
    </rPh>
    <rPh sb="4" eb="7">
      <t>セイキュウショ</t>
    </rPh>
    <rPh sb="8" eb="11">
      <t>ショウヒゼイ</t>
    </rPh>
    <rPh sb="11" eb="15">
      <t>チョクセツニュウリョク</t>
    </rPh>
    <rPh sb="15" eb="16">
      <t>ヨウ</t>
    </rPh>
    <phoneticPr fontId="2"/>
  </si>
  <si>
    <t>契約金額</t>
    <rPh sb="0" eb="2">
      <t>ケイヤク</t>
    </rPh>
    <rPh sb="2" eb="4">
      <t>キンガク</t>
    </rPh>
    <phoneticPr fontId="3"/>
  </si>
  <si>
    <t>契約残高</t>
    <rPh sb="0" eb="2">
      <t>ケイヤク</t>
    </rPh>
    <rPh sb="2" eb="4">
      <t>ザンダカ</t>
    </rPh>
    <phoneticPr fontId="3"/>
  </si>
  <si>
    <t>株式会社　◯◯◯◯</t>
    <rPh sb="0" eb="4">
      <t>カブシキガイシャ</t>
    </rPh>
    <phoneticPr fontId="3"/>
  </si>
  <si>
    <t>注文契約締結済又は総額５０万以上の契約支払の最終支払の場合、</t>
  </si>
  <si>
    <t>　　　　　　※消費税率が混在する場合、こちらの様式をご使用ください。</t>
    <rPh sb="7" eb="10">
      <t>ショウヒゼイ</t>
    </rPh>
    <rPh sb="10" eb="11">
      <t>リツ</t>
    </rPh>
    <rPh sb="12" eb="14">
      <t>コンザイ</t>
    </rPh>
    <rPh sb="16" eb="18">
      <t>バアイ</t>
    </rPh>
    <rPh sb="23" eb="25">
      <t>ヨウシキ</t>
    </rPh>
    <rPh sb="27" eb="29">
      <t>シヨウ</t>
    </rPh>
    <phoneticPr fontId="2"/>
  </si>
  <si>
    <t>記載方法 1回目
※１　契約後、初めての請求書を提出する場合
※２　既存様式から新様式に変更する場合</t>
    <rPh sb="0" eb="4">
      <t>キサイホウホウ</t>
    </rPh>
    <rPh sb="6" eb="8">
      <t>カイメ</t>
    </rPh>
    <rPh sb="13" eb="15">
      <t>ケイヤク</t>
    </rPh>
    <rPh sb="15" eb="16">
      <t>ゴ</t>
    </rPh>
    <rPh sb="17" eb="18">
      <t>ハジ</t>
    </rPh>
    <rPh sb="21" eb="24">
      <t>セイキュウショ</t>
    </rPh>
    <rPh sb="25" eb="27">
      <t>テイシュツ</t>
    </rPh>
    <rPh sb="29" eb="31">
      <t>バアイ</t>
    </rPh>
    <rPh sb="35" eb="37">
      <t>キゾン</t>
    </rPh>
    <rPh sb="37" eb="39">
      <t>ヨウシキ</t>
    </rPh>
    <rPh sb="41" eb="44">
      <t>シンヨウシキ</t>
    </rPh>
    <rPh sb="45" eb="47">
      <t>ヘンコウ</t>
    </rPh>
    <rPh sb="49" eb="51">
      <t>バアイ</t>
    </rPh>
    <phoneticPr fontId="2"/>
  </si>
  <si>
    <t>記載方法 2回目以降
※３　契約後、２回目以降の請求書を提出する場合</t>
    <rPh sb="0" eb="4">
      <t>キサイホウホウ</t>
    </rPh>
    <rPh sb="6" eb="8">
      <t>カイメ</t>
    </rPh>
    <rPh sb="8" eb="10">
      <t>イコウ</t>
    </rPh>
    <rPh sb="15" eb="17">
      <t>ケイヤク</t>
    </rPh>
    <rPh sb="17" eb="18">
      <t>ゴ</t>
    </rPh>
    <rPh sb="20" eb="22">
      <t>カイメ</t>
    </rPh>
    <rPh sb="22" eb="24">
      <t>イコウ</t>
    </rPh>
    <rPh sb="25" eb="28">
      <t>セイキュウショ</t>
    </rPh>
    <rPh sb="29" eb="31">
      <t>テイシュツ</t>
    </rPh>
    <rPh sb="33" eb="35">
      <t>バアイ</t>
    </rPh>
    <phoneticPr fontId="2"/>
  </si>
  <si>
    <t>様式　請求書 消費税直接入力用 1回目</t>
    <rPh sb="0" eb="2">
      <t>ヨウシキ</t>
    </rPh>
    <rPh sb="3" eb="6">
      <t>セイキュウショ</t>
    </rPh>
    <rPh sb="7" eb="10">
      <t>ショウヒゼイ</t>
    </rPh>
    <rPh sb="17" eb="19">
      <t>カイメ</t>
    </rPh>
    <phoneticPr fontId="2"/>
  </si>
  <si>
    <t>様式　請求書 消費税直接入力用 2回目以降</t>
    <rPh sb="0" eb="2">
      <t>ヨウシキ</t>
    </rPh>
    <rPh sb="3" eb="6">
      <t>セイキュウショ</t>
    </rPh>
    <rPh sb="7" eb="10">
      <t>ショウヒゼイ</t>
    </rPh>
    <rPh sb="17" eb="19">
      <t>カイメ</t>
    </rPh>
    <rPh sb="19" eb="21">
      <t>イコウ</t>
    </rPh>
    <phoneticPr fontId="2"/>
  </si>
  <si>
    <t>※弊社HP掲載の記載マニュアル・記載例も記載方法と併せてご参照ください。</t>
    <rPh sb="1" eb="3">
      <t>ヘイシャ</t>
    </rPh>
    <rPh sb="5" eb="7">
      <t>ケイサイ</t>
    </rPh>
    <rPh sb="8" eb="10">
      <t>キサイ</t>
    </rPh>
    <rPh sb="16" eb="19">
      <t>キサイレイ</t>
    </rPh>
    <rPh sb="20" eb="24">
      <t>キサイホウホウ</t>
    </rPh>
    <rPh sb="25" eb="26">
      <t>アワ</t>
    </rPh>
    <rPh sb="29" eb="31">
      <t>サンショウ</t>
    </rPh>
    <phoneticPr fontId="2"/>
  </si>
  <si>
    <t>錢高組　請求書（消費税直接入力用）</t>
    <rPh sb="0" eb="3">
      <t>ゼニタカグミ</t>
    </rPh>
    <rPh sb="4" eb="7">
      <t>セイキュウショ</t>
    </rPh>
    <rPh sb="8" eb="11">
      <t>ショウヒゼイ</t>
    </rPh>
    <rPh sb="11" eb="13">
      <t>チョクセツ</t>
    </rPh>
    <rPh sb="13" eb="15">
      <t>ニュウリョク</t>
    </rPh>
    <rPh sb="15" eb="16">
      <t>ヨウ</t>
    </rPh>
    <phoneticPr fontId="2"/>
  </si>
  <si>
    <t>Ａ．記載方法（１回目）</t>
    <phoneticPr fontId="2"/>
  </si>
  <si>
    <t>白黒印刷でご提出ください。</t>
    <phoneticPr fontId="2"/>
  </si>
  <si>
    <t>請求日には毎月２０日締の請求日をご記入ください。</t>
    <rPh sb="0" eb="3">
      <t>セイキュウビ</t>
    </rPh>
    <rPh sb="5" eb="7">
      <t>マイツキ</t>
    </rPh>
    <rPh sb="9" eb="10">
      <t>ニチ</t>
    </rPh>
    <rPh sb="10" eb="11">
      <t>シ</t>
    </rPh>
    <rPh sb="12" eb="15">
      <t>セイキュウビ</t>
    </rPh>
    <rPh sb="17" eb="19">
      <t>キニュウ</t>
    </rPh>
    <phoneticPr fontId="2"/>
  </si>
  <si>
    <t>事業者判定に適格請求事業者を選択した場合、適格請求書登録番号をご入力ください。</t>
    <rPh sb="0" eb="3">
      <t>ジギョウシャ</t>
    </rPh>
    <rPh sb="3" eb="5">
      <t>ハンテイ</t>
    </rPh>
    <rPh sb="6" eb="8">
      <t>テキカク</t>
    </rPh>
    <rPh sb="8" eb="10">
      <t>セイキュウ</t>
    </rPh>
    <rPh sb="10" eb="13">
      <t>ジギョウシャ</t>
    </rPh>
    <rPh sb="14" eb="16">
      <t>センタク</t>
    </rPh>
    <rPh sb="18" eb="20">
      <t>バアイ</t>
    </rPh>
    <rPh sb="32" eb="34">
      <t>ニュウリョク</t>
    </rPh>
    <phoneticPr fontId="2"/>
  </si>
  <si>
    <t>免税事業者を選択した場合、適格請求書登録番号は入力しないでください。</t>
    <rPh sb="0" eb="5">
      <t>メンゼイジギョウシャ</t>
    </rPh>
    <rPh sb="6" eb="8">
      <t>センタク</t>
    </rPh>
    <rPh sb="10" eb="12">
      <t>バアイ</t>
    </rPh>
    <rPh sb="23" eb="25">
      <t>ニュウリョク</t>
    </rPh>
    <phoneticPr fontId="2"/>
  </si>
  <si>
    <t>請求者コードには当社が発行した７桁の請求者コードをご入力ください。（例：◯◯◯◯◯-◯◯）</t>
    <rPh sb="0" eb="2">
      <t>セイキュウ</t>
    </rPh>
    <rPh sb="2" eb="3">
      <t>シャ</t>
    </rPh>
    <rPh sb="8" eb="10">
      <t>トウシャ</t>
    </rPh>
    <rPh sb="11" eb="13">
      <t>ハッコウ</t>
    </rPh>
    <rPh sb="16" eb="17">
      <t>ケタ</t>
    </rPh>
    <rPh sb="18" eb="20">
      <t>セイキュウ</t>
    </rPh>
    <rPh sb="20" eb="21">
      <t>シャ</t>
    </rPh>
    <rPh sb="26" eb="28">
      <t>ニュウリョク</t>
    </rPh>
    <rPh sb="34" eb="35">
      <t>レイ</t>
    </rPh>
    <phoneticPr fontId="2"/>
  </si>
  <si>
    <t>注文Noには当社が発行した注文書に記載された4桁の注文Noをご入力ください。（例：００２１）　</t>
    <rPh sb="0" eb="2">
      <t>チュウモン</t>
    </rPh>
    <rPh sb="6" eb="8">
      <t>トウシャ</t>
    </rPh>
    <rPh sb="9" eb="11">
      <t>ハッコウ</t>
    </rPh>
    <rPh sb="13" eb="16">
      <t>チュウモンショ</t>
    </rPh>
    <rPh sb="17" eb="19">
      <t>キサイ</t>
    </rPh>
    <rPh sb="23" eb="24">
      <t>ケタ</t>
    </rPh>
    <rPh sb="25" eb="27">
      <t>チュウモン</t>
    </rPh>
    <rPh sb="31" eb="33">
      <t>ニュウリョク</t>
    </rPh>
    <rPh sb="39" eb="40">
      <t>レイ</t>
    </rPh>
    <phoneticPr fontId="2"/>
  </si>
  <si>
    <t>税抜請求金額の契約金額の欄には、注文書の契約金額を税抜きでご入力ください。</t>
    <rPh sb="0" eb="2">
      <t>ゼイヌ</t>
    </rPh>
    <rPh sb="2" eb="4">
      <t>セイキュウ</t>
    </rPh>
    <rPh sb="4" eb="6">
      <t>キンガク</t>
    </rPh>
    <rPh sb="7" eb="9">
      <t>ケイヤク</t>
    </rPh>
    <rPh sb="9" eb="11">
      <t>キンガク</t>
    </rPh>
    <rPh sb="12" eb="13">
      <t>ラン</t>
    </rPh>
    <rPh sb="16" eb="19">
      <t>チュウモンショ</t>
    </rPh>
    <rPh sb="20" eb="22">
      <t>ケイヤク</t>
    </rPh>
    <rPh sb="22" eb="24">
      <t>キンガク</t>
    </rPh>
    <rPh sb="25" eb="26">
      <t>ゼイ</t>
    </rPh>
    <rPh sb="26" eb="27">
      <t>ヌ</t>
    </rPh>
    <rPh sb="30" eb="32">
      <t>ニュウリョク</t>
    </rPh>
    <phoneticPr fontId="2"/>
  </si>
  <si>
    <t>今回請求金額が５０万円未満で一括して請求する場合、注文番号を空欄でご提出ください。</t>
    <rPh sb="0" eb="2">
      <t>コンカイ</t>
    </rPh>
    <rPh sb="2" eb="4">
      <t>セイキュウ</t>
    </rPh>
    <rPh sb="4" eb="6">
      <t>キンガク</t>
    </rPh>
    <rPh sb="9" eb="10">
      <t>マン</t>
    </rPh>
    <rPh sb="10" eb="11">
      <t>エン</t>
    </rPh>
    <rPh sb="11" eb="13">
      <t>ミマン</t>
    </rPh>
    <rPh sb="14" eb="16">
      <t>イッカツ</t>
    </rPh>
    <rPh sb="18" eb="20">
      <t>セイキュウ</t>
    </rPh>
    <rPh sb="22" eb="24">
      <t>バアイ</t>
    </rPh>
    <rPh sb="25" eb="26">
      <t>クダ</t>
    </rPh>
    <rPh sb="34" eb="36">
      <t>テイシュツ</t>
    </rPh>
    <phoneticPr fontId="2"/>
  </si>
  <si>
    <t>今回請求金額が５０万円未満で一括して請求する場合、今回請求金額を契約金額にご入力ください。</t>
    <rPh sb="0" eb="2">
      <t>コンカイ</t>
    </rPh>
    <rPh sb="2" eb="4">
      <t>セイキュウ</t>
    </rPh>
    <rPh sb="4" eb="6">
      <t>キンガク</t>
    </rPh>
    <rPh sb="9" eb="10">
      <t>マン</t>
    </rPh>
    <rPh sb="10" eb="11">
      <t>エン</t>
    </rPh>
    <rPh sb="11" eb="13">
      <t>ミマン</t>
    </rPh>
    <rPh sb="14" eb="16">
      <t>イッカツ</t>
    </rPh>
    <rPh sb="18" eb="20">
      <t>セイキュウ</t>
    </rPh>
    <rPh sb="22" eb="24">
      <t>バアイ</t>
    </rPh>
    <rPh sb="25" eb="27">
      <t>コンカイ</t>
    </rPh>
    <rPh sb="27" eb="29">
      <t>セイキュウ</t>
    </rPh>
    <rPh sb="29" eb="31">
      <t>キンガク</t>
    </rPh>
    <rPh sb="32" eb="34">
      <t>ケイヤク</t>
    </rPh>
    <rPh sb="34" eb="36">
      <t>キンガク</t>
    </rPh>
    <rPh sb="38" eb="40">
      <t>ニュウリョク</t>
    </rPh>
    <phoneticPr fontId="2"/>
  </si>
  <si>
    <t>今回請求金額が５０万円未満で一括して請求する場合、今回請求金額を出来高累計金額にご入力ください。</t>
    <rPh sb="0" eb="2">
      <t>コンカイ</t>
    </rPh>
    <rPh sb="2" eb="4">
      <t>セイキュウ</t>
    </rPh>
    <rPh sb="4" eb="6">
      <t>キンガク</t>
    </rPh>
    <rPh sb="9" eb="10">
      <t>マン</t>
    </rPh>
    <rPh sb="10" eb="11">
      <t>エン</t>
    </rPh>
    <rPh sb="11" eb="13">
      <t>ミマン</t>
    </rPh>
    <rPh sb="14" eb="16">
      <t>イッカツ</t>
    </rPh>
    <rPh sb="18" eb="20">
      <t>セイキュウ</t>
    </rPh>
    <rPh sb="22" eb="24">
      <t>バアイ</t>
    </rPh>
    <rPh sb="25" eb="27">
      <t>コンカイ</t>
    </rPh>
    <rPh sb="27" eb="29">
      <t>セイキュウ</t>
    </rPh>
    <rPh sb="29" eb="31">
      <t>キンガク</t>
    </rPh>
    <rPh sb="32" eb="35">
      <t>デキダカ</t>
    </rPh>
    <rPh sb="35" eb="37">
      <t>ルイケイ</t>
    </rPh>
    <rPh sb="37" eb="39">
      <t>キンガク</t>
    </rPh>
    <rPh sb="41" eb="43">
      <t>ニュウリョク</t>
    </rPh>
    <phoneticPr fontId="2"/>
  </si>
  <si>
    <t>既存様式から変更する場合等では、前月までの既収金額をご入力ください。</t>
    <rPh sb="0" eb="2">
      <t>キゾン</t>
    </rPh>
    <rPh sb="2" eb="4">
      <t>ヨウシキ</t>
    </rPh>
    <rPh sb="6" eb="8">
      <t>ヘンコウ</t>
    </rPh>
    <rPh sb="10" eb="12">
      <t>バアイ</t>
    </rPh>
    <rPh sb="12" eb="13">
      <t>ナド</t>
    </rPh>
    <rPh sb="16" eb="18">
      <t>ゼンゲツ</t>
    </rPh>
    <rPh sb="21" eb="22">
      <t>キ</t>
    </rPh>
    <rPh sb="22" eb="23">
      <t>シュウ</t>
    </rPh>
    <rPh sb="23" eb="25">
      <t>キンガク</t>
    </rPh>
    <rPh sb="27" eb="29">
      <t>ニュウリョク</t>
    </rPh>
    <phoneticPr fontId="2"/>
  </si>
  <si>
    <t>保留金解除の既収金額の欄には、0円をご入力ください。</t>
    <rPh sb="0" eb="2">
      <t>ホリュウ</t>
    </rPh>
    <rPh sb="2" eb="3">
      <t>キン</t>
    </rPh>
    <rPh sb="3" eb="5">
      <t>カイジョ</t>
    </rPh>
    <rPh sb="6" eb="7">
      <t>キ</t>
    </rPh>
    <rPh sb="7" eb="8">
      <t>シュウ</t>
    </rPh>
    <rPh sb="8" eb="10">
      <t>キンガク</t>
    </rPh>
    <rPh sb="11" eb="12">
      <t>ラン</t>
    </rPh>
    <rPh sb="16" eb="17">
      <t>エン</t>
    </rPh>
    <rPh sb="19" eb="21">
      <t>ニュウリョク</t>
    </rPh>
    <phoneticPr fontId="2"/>
  </si>
  <si>
    <t>税抜請求金額の既収金額の欄には、0円をご入力ください。</t>
    <rPh sb="0" eb="1">
      <t>ゼイ</t>
    </rPh>
    <rPh sb="1" eb="2">
      <t>ヌ</t>
    </rPh>
    <rPh sb="2" eb="4">
      <t>セイキュウ</t>
    </rPh>
    <rPh sb="4" eb="6">
      <t>キンガク</t>
    </rPh>
    <rPh sb="7" eb="9">
      <t>キシュウ</t>
    </rPh>
    <rPh sb="9" eb="11">
      <t>キンガク</t>
    </rPh>
    <rPh sb="12" eb="13">
      <t>ラン</t>
    </rPh>
    <rPh sb="17" eb="18">
      <t>エン</t>
    </rPh>
    <rPh sb="20" eb="22">
      <t>ニュリョク</t>
    </rPh>
    <phoneticPr fontId="2"/>
  </si>
  <si>
    <t>既存様式から変更する場合等では、前月の保留金設定金額をご入力ください。</t>
    <rPh sb="0" eb="2">
      <t>キゾン</t>
    </rPh>
    <rPh sb="2" eb="4">
      <t>ヨウシキ</t>
    </rPh>
    <rPh sb="6" eb="8">
      <t>ヘンコウ</t>
    </rPh>
    <rPh sb="10" eb="12">
      <t>バアイ</t>
    </rPh>
    <rPh sb="12" eb="13">
      <t>ナド</t>
    </rPh>
    <rPh sb="16" eb="18">
      <t>ゼンゲツ</t>
    </rPh>
    <rPh sb="19" eb="21">
      <t>ホリュウ</t>
    </rPh>
    <rPh sb="21" eb="22">
      <t>キン</t>
    </rPh>
    <rPh sb="22" eb="24">
      <t>セッテイ</t>
    </rPh>
    <rPh sb="24" eb="26">
      <t>キンガク</t>
    </rPh>
    <rPh sb="28" eb="30">
      <t>ニュウリョク</t>
    </rPh>
    <phoneticPr fontId="2"/>
  </si>
  <si>
    <t>保留率は右の計算式よりお求めください。　計算式：100－注文書の支払条件欄に記載の出来高・納入額の％＝保留率</t>
    <rPh sb="0" eb="2">
      <t>ホリュウ</t>
    </rPh>
    <rPh sb="2" eb="3">
      <t>リツ</t>
    </rPh>
    <rPh sb="4" eb="5">
      <t>ミギ</t>
    </rPh>
    <rPh sb="6" eb="9">
      <t>ケイサンシキ</t>
    </rPh>
    <rPh sb="12" eb="13">
      <t>モト</t>
    </rPh>
    <rPh sb="20" eb="23">
      <t>ケイサンシキ</t>
    </rPh>
    <rPh sb="28" eb="31">
      <t>チュウモンショ</t>
    </rPh>
    <rPh sb="32" eb="34">
      <t>シハライ</t>
    </rPh>
    <rPh sb="34" eb="36">
      <t>ジョウケン</t>
    </rPh>
    <rPh sb="36" eb="37">
      <t>ラン</t>
    </rPh>
    <rPh sb="38" eb="40">
      <t>キサイ</t>
    </rPh>
    <rPh sb="41" eb="44">
      <t>デキダカ</t>
    </rPh>
    <rPh sb="45" eb="47">
      <t>ノウニュウ</t>
    </rPh>
    <rPh sb="47" eb="48">
      <t>ガク</t>
    </rPh>
    <rPh sb="51" eb="53">
      <t>ホリュウ</t>
    </rPh>
    <rPh sb="53" eb="54">
      <t>リツ</t>
    </rPh>
    <phoneticPr fontId="2"/>
  </si>
  <si>
    <t>保留率がわからない場合、作業所に確認し保留率をご入力ください。</t>
    <rPh sb="0" eb="2">
      <t>ホリュウ</t>
    </rPh>
    <rPh sb="2" eb="3">
      <t>リツ</t>
    </rPh>
    <rPh sb="12" eb="15">
      <t>サギョウショ</t>
    </rPh>
    <rPh sb="16" eb="18">
      <t>カクニン</t>
    </rPh>
    <rPh sb="19" eb="21">
      <t>ホリュウ</t>
    </rPh>
    <rPh sb="21" eb="22">
      <t>リツ</t>
    </rPh>
    <rPh sb="24" eb="26">
      <t>ニュウリョク</t>
    </rPh>
    <phoneticPr fontId="2"/>
  </si>
  <si>
    <t>今回請求金額が５０万円未満で一括して請求する場合、保留率に0%をご入力ください。</t>
    <rPh sb="0" eb="2">
      <t>コンカイ</t>
    </rPh>
    <rPh sb="2" eb="4">
      <t>セイキュウ</t>
    </rPh>
    <rPh sb="4" eb="6">
      <t>キンガク</t>
    </rPh>
    <rPh sb="9" eb="10">
      <t>マン</t>
    </rPh>
    <rPh sb="10" eb="11">
      <t>エン</t>
    </rPh>
    <rPh sb="11" eb="13">
      <t>ミマン</t>
    </rPh>
    <rPh sb="14" eb="16">
      <t>イッカツ</t>
    </rPh>
    <rPh sb="18" eb="20">
      <t>セイキュウ</t>
    </rPh>
    <rPh sb="22" eb="24">
      <t>バアイ</t>
    </rPh>
    <rPh sb="25" eb="27">
      <t>ホリュウ</t>
    </rPh>
    <rPh sb="27" eb="28">
      <t>リツ</t>
    </rPh>
    <rPh sb="33" eb="35">
      <t>ニュウリョク</t>
    </rPh>
    <phoneticPr fontId="2"/>
  </si>
  <si>
    <t>取引内容には、請求書の内容に関して、簡潔にご記載ください。別紙明細の通りは禁止となります。</t>
    <rPh sb="0" eb="4">
      <t>トリヒキナイヨウ</t>
    </rPh>
    <rPh sb="7" eb="10">
      <t>セイキュウショ</t>
    </rPh>
    <rPh sb="11" eb="13">
      <t>ナイヨウ</t>
    </rPh>
    <rPh sb="14" eb="15">
      <t>カン</t>
    </rPh>
    <rPh sb="18" eb="20">
      <t>カンケツ</t>
    </rPh>
    <rPh sb="22" eb="24">
      <t>キサイ</t>
    </rPh>
    <rPh sb="29" eb="31">
      <t>ベッシ</t>
    </rPh>
    <rPh sb="31" eb="33">
      <t>メイサイ</t>
    </rPh>
    <rPh sb="34" eb="35">
      <t>トオ</t>
    </rPh>
    <rPh sb="37" eb="39">
      <t>キンシ</t>
    </rPh>
    <phoneticPr fontId="2"/>
  </si>
  <si>
    <r>
      <t>取引内容のわかる、請求書と内容・金額・消費税が一致する</t>
    </r>
    <r>
      <rPr>
        <b/>
        <u/>
        <sz val="11"/>
        <color rgb="FFFF0000"/>
        <rFont val="ＭＳ Ｐ明朝"/>
        <family val="1"/>
        <charset val="128"/>
      </rPr>
      <t>適格請求書の要件を満たした</t>
    </r>
    <r>
      <rPr>
        <b/>
        <sz val="11"/>
        <rFont val="ＭＳ Ｐ明朝"/>
        <family val="1"/>
        <charset val="128"/>
      </rPr>
      <t>請求明細書を必ず添付してください。</t>
    </r>
    <rPh sb="0" eb="4">
      <t>トリヒキナイヨウ</t>
    </rPh>
    <rPh sb="9" eb="12">
      <t>セイキュウショ</t>
    </rPh>
    <rPh sb="13" eb="15">
      <t>ナイヨウ</t>
    </rPh>
    <rPh sb="16" eb="18">
      <t>キンガク</t>
    </rPh>
    <rPh sb="19" eb="22">
      <t>ショウヒゼイ</t>
    </rPh>
    <rPh sb="23" eb="25">
      <t>イッチ</t>
    </rPh>
    <rPh sb="27" eb="32">
      <t>テキカクセイキュウショ</t>
    </rPh>
    <rPh sb="33" eb="35">
      <t>ヨウケン</t>
    </rPh>
    <rPh sb="36" eb="37">
      <t>ミ</t>
    </rPh>
    <phoneticPr fontId="2"/>
  </si>
  <si>
    <t>請求書の内容について、ペン及び訂正印で訂正・修正することは禁止します。</t>
    <rPh sb="0" eb="3">
      <t>セイキュウショ</t>
    </rPh>
    <rPh sb="4" eb="6">
      <t>ナイヨウ</t>
    </rPh>
    <rPh sb="13" eb="14">
      <t>オヨ</t>
    </rPh>
    <rPh sb="15" eb="18">
      <t>テイセイイン</t>
    </rPh>
    <rPh sb="19" eb="21">
      <t>テイセイ</t>
    </rPh>
    <rPh sb="22" eb="24">
      <t>シュウセイ</t>
    </rPh>
    <rPh sb="29" eb="31">
      <t>キンシ</t>
    </rPh>
    <phoneticPr fontId="2"/>
  </si>
  <si>
    <t>注文契約締結済又は総額５０万以上の契約支払の最終支払の場合、</t>
    <phoneticPr fontId="2"/>
  </si>
  <si>
    <t>「本契約の精算増減は完了しました」と右下余白に記入し、記入者の氏名・印鑑をご記入ください。</t>
    <rPh sb="18" eb="20">
      <t>ミギシタ</t>
    </rPh>
    <rPh sb="20" eb="22">
      <t>ヨハク</t>
    </rPh>
    <rPh sb="23" eb="25">
      <t>キニュウ</t>
    </rPh>
    <rPh sb="38" eb="40">
      <t>キニュウ</t>
    </rPh>
    <phoneticPr fontId="2"/>
  </si>
  <si>
    <t>消費税に端数が生じて調整が必要となる場合、請求書（消費税直接入力用）をご使用ください。</t>
    <rPh sb="0" eb="3">
      <t>ショウヒゼイ</t>
    </rPh>
    <rPh sb="4" eb="6">
      <t>ハスウ</t>
    </rPh>
    <rPh sb="7" eb="8">
      <t>ショウ</t>
    </rPh>
    <rPh sb="10" eb="12">
      <t>チョウセイ</t>
    </rPh>
    <rPh sb="13" eb="15">
      <t>ヒツヨウ</t>
    </rPh>
    <rPh sb="18" eb="20">
      <t>バアイ</t>
    </rPh>
    <rPh sb="21" eb="24">
      <t>セイキュウショ</t>
    </rPh>
    <rPh sb="25" eb="28">
      <t>ショウヒゼイ</t>
    </rPh>
    <rPh sb="28" eb="32">
      <t>チョクセツニュウリョク</t>
    </rPh>
    <rPh sb="32" eb="33">
      <t>ヨウ</t>
    </rPh>
    <rPh sb="36" eb="38">
      <t>シヨウ</t>
    </rPh>
    <phoneticPr fontId="2"/>
  </si>
  <si>
    <t>請求書及び請求明細書は作業所に２部ご提出ください。</t>
    <rPh sb="0" eb="3">
      <t>セイキュウショ</t>
    </rPh>
    <rPh sb="3" eb="4">
      <t>オヨ</t>
    </rPh>
    <rPh sb="5" eb="10">
      <t>セイキュウメイサイショ</t>
    </rPh>
    <rPh sb="11" eb="14">
      <t>サギョウショ</t>
    </rPh>
    <rPh sb="16" eb="17">
      <t>ブ</t>
    </rPh>
    <rPh sb="18" eb="20">
      <t>テイシュツ</t>
    </rPh>
    <phoneticPr fontId="2"/>
  </si>
  <si>
    <t>請求書の提出日は提出作業所にご確認ください。</t>
    <phoneticPr fontId="2"/>
  </si>
  <si>
    <t>御社への支払は保留金計算後の改税込請求金額（保留含む）の今回請求金額となります。</t>
    <rPh sb="0" eb="2">
      <t>オンシャ</t>
    </rPh>
    <rPh sb="4" eb="6">
      <t>シハライ</t>
    </rPh>
    <rPh sb="7" eb="9">
      <t>ホリュウ</t>
    </rPh>
    <rPh sb="9" eb="10">
      <t>キン</t>
    </rPh>
    <rPh sb="10" eb="12">
      <t>ケイサン</t>
    </rPh>
    <rPh sb="12" eb="13">
      <t>ゴ</t>
    </rPh>
    <rPh sb="14" eb="15">
      <t>アラタメ</t>
    </rPh>
    <rPh sb="15" eb="17">
      <t>ゼイコミ</t>
    </rPh>
    <rPh sb="17" eb="21">
      <t>セイキュウキンガク</t>
    </rPh>
    <rPh sb="22" eb="24">
      <t>ホリュウ</t>
    </rPh>
    <rPh sb="24" eb="25">
      <t>フク</t>
    </rPh>
    <rPh sb="28" eb="30">
      <t>コンカイ</t>
    </rPh>
    <rPh sb="30" eb="34">
      <t>セイキュウキンガク</t>
    </rPh>
    <phoneticPr fontId="2"/>
  </si>
  <si>
    <t>をご確認して支社支店毎の請求者コードの記載をお願いします。請求者コードの上１桁で支社支店を決定しています。</t>
    <rPh sb="6" eb="8">
      <t>シシャ</t>
    </rPh>
    <rPh sb="8" eb="10">
      <t>シテン</t>
    </rPh>
    <rPh sb="10" eb="11">
      <t>ゴト</t>
    </rPh>
    <rPh sb="12" eb="14">
      <t>セイキュウ</t>
    </rPh>
    <rPh sb="14" eb="15">
      <t>シャ</t>
    </rPh>
    <rPh sb="19" eb="21">
      <t>キサイ</t>
    </rPh>
    <rPh sb="23" eb="24">
      <t>ネガ</t>
    </rPh>
    <rPh sb="29" eb="31">
      <t>セイキュウ</t>
    </rPh>
    <rPh sb="31" eb="32">
      <t>シャ</t>
    </rPh>
    <rPh sb="36" eb="37">
      <t>カミ</t>
    </rPh>
    <rPh sb="38" eb="39">
      <t>ケタ</t>
    </rPh>
    <rPh sb="40" eb="42">
      <t>シシャ</t>
    </rPh>
    <rPh sb="42" eb="44">
      <t>シテン</t>
    </rPh>
    <rPh sb="45" eb="47">
      <t>ケッテイ</t>
    </rPh>
    <phoneticPr fontId="2"/>
  </si>
  <si>
    <t>改税抜請求金額（保留含む）の今回請求金額の欄及び消費税額の今回請求金額の欄の金額が、税率の税抜金額・消費税額と一致する</t>
    <rPh sb="0" eb="1">
      <t>アラタメ</t>
    </rPh>
    <rPh sb="1" eb="3">
      <t>ゼイヌ</t>
    </rPh>
    <rPh sb="3" eb="7">
      <t>セイキュウキンガク</t>
    </rPh>
    <rPh sb="8" eb="10">
      <t>ホリュウ</t>
    </rPh>
    <rPh sb="10" eb="11">
      <t>フク</t>
    </rPh>
    <rPh sb="14" eb="16">
      <t>コンカイ</t>
    </rPh>
    <rPh sb="16" eb="18">
      <t>セイキュウ</t>
    </rPh>
    <rPh sb="18" eb="20">
      <t>キンガク</t>
    </rPh>
    <rPh sb="21" eb="22">
      <t>ラン</t>
    </rPh>
    <rPh sb="22" eb="23">
      <t>オヨ</t>
    </rPh>
    <rPh sb="24" eb="28">
      <t>ショウヒゼイガク</t>
    </rPh>
    <rPh sb="29" eb="31">
      <t>コンカイ</t>
    </rPh>
    <rPh sb="31" eb="33">
      <t>セイキュウ</t>
    </rPh>
    <rPh sb="33" eb="35">
      <t>キンガク</t>
    </rPh>
    <rPh sb="36" eb="37">
      <t>ラン</t>
    </rPh>
    <rPh sb="38" eb="40">
      <t>キンガク</t>
    </rPh>
    <rPh sb="42" eb="44">
      <t>ゼイリツ</t>
    </rPh>
    <rPh sb="45" eb="47">
      <t>ゼイヌ</t>
    </rPh>
    <rPh sb="47" eb="49">
      <t>キンガク</t>
    </rPh>
    <rPh sb="50" eb="54">
      <t>ショウヒゼイガク</t>
    </rPh>
    <rPh sb="55" eb="57">
      <t>イッチ</t>
    </rPh>
    <phoneticPr fontId="2"/>
  </si>
  <si>
    <t>ようにご入力ください。（例：税率8%の場合、8%対象に入力をお願いします。）</t>
    <rPh sb="12" eb="13">
      <t>レイ</t>
    </rPh>
    <rPh sb="14" eb="16">
      <t>ゼイリツ</t>
    </rPh>
    <rPh sb="19" eb="21">
      <t>バアイ</t>
    </rPh>
    <rPh sb="24" eb="26">
      <t>タイショウ</t>
    </rPh>
    <rPh sb="27" eb="29">
      <t>ニュウリョク</t>
    </rPh>
    <rPh sb="31" eb="32">
      <t>ネガ</t>
    </rPh>
    <phoneticPr fontId="2"/>
  </si>
  <si>
    <t>請求書の内容について、ペン及び訂正印での訂正・修正を行うことは禁止します。</t>
    <rPh sb="0" eb="3">
      <t>セイキュウショ</t>
    </rPh>
    <rPh sb="4" eb="6">
      <t>ナイヨウ</t>
    </rPh>
    <rPh sb="13" eb="14">
      <t>オヨ</t>
    </rPh>
    <rPh sb="15" eb="18">
      <t>テイセイイン</t>
    </rPh>
    <rPh sb="20" eb="22">
      <t>テイセイ</t>
    </rPh>
    <rPh sb="23" eb="25">
      <t>シュウセイ</t>
    </rPh>
    <rPh sb="26" eb="27">
      <t>オコナ</t>
    </rPh>
    <rPh sb="31" eb="33">
      <t>キンシ</t>
    </rPh>
    <phoneticPr fontId="2"/>
  </si>
  <si>
    <t>お支払金額は保留金計算後の改税込請求金額（保留含む）の今回請求金額となります。</t>
    <rPh sb="1" eb="3">
      <t>シハラ</t>
    </rPh>
    <rPh sb="3" eb="5">
      <t>キンガク</t>
    </rPh>
    <rPh sb="6" eb="8">
      <t>ホリュウ</t>
    </rPh>
    <rPh sb="8" eb="9">
      <t>キン</t>
    </rPh>
    <rPh sb="9" eb="11">
      <t>ケイサン</t>
    </rPh>
    <rPh sb="11" eb="12">
      <t>ゴ</t>
    </rPh>
    <rPh sb="13" eb="14">
      <t>アラタメ</t>
    </rPh>
    <rPh sb="14" eb="16">
      <t>ゼイコミ</t>
    </rPh>
    <rPh sb="16" eb="20">
      <t>セイキュウキンガク</t>
    </rPh>
    <rPh sb="21" eb="23">
      <t>ホリュウ</t>
    </rPh>
    <rPh sb="23" eb="24">
      <t>フク</t>
    </rPh>
    <rPh sb="27" eb="29">
      <t>コンカイ</t>
    </rPh>
    <rPh sb="29" eb="33">
      <t>セイキュウキンガク</t>
    </rPh>
    <phoneticPr fontId="2"/>
  </si>
  <si>
    <t>上１桁（１＝大阪、２＝東京、３＝名古屋、４＝九州、５＝東北、６＝北海道、７＝広島）　例：20000-00（東京支社管轄）</t>
    <rPh sb="0" eb="1">
      <t>カミ</t>
    </rPh>
    <rPh sb="2" eb="3">
      <t>ケタ</t>
    </rPh>
    <rPh sb="6" eb="8">
      <t>オオサカ</t>
    </rPh>
    <rPh sb="11" eb="13">
      <t>トウキョウ</t>
    </rPh>
    <rPh sb="16" eb="19">
      <t>ナゴヤ</t>
    </rPh>
    <rPh sb="22" eb="24">
      <t>キュウシュウ</t>
    </rPh>
    <rPh sb="27" eb="29">
      <t>トウホク</t>
    </rPh>
    <rPh sb="32" eb="35">
      <t>ホッカイドウ</t>
    </rPh>
    <rPh sb="38" eb="40">
      <t>ヒロシマ</t>
    </rPh>
    <rPh sb="42" eb="43">
      <t>レイ</t>
    </rPh>
    <rPh sb="53" eb="57">
      <t>トウキョウシシャ</t>
    </rPh>
    <rPh sb="57" eb="59">
      <t>カンカツ</t>
    </rPh>
    <phoneticPr fontId="2"/>
  </si>
  <si>
    <t>当社の指定請求書に記載する請求者コードは当社の各支社支店にて、付与しております。提出先の作業所の管轄支社支店</t>
    <rPh sb="0" eb="2">
      <t>トウシャ</t>
    </rPh>
    <rPh sb="3" eb="5">
      <t>シテイ</t>
    </rPh>
    <rPh sb="5" eb="8">
      <t>セイキュウショ</t>
    </rPh>
    <rPh sb="9" eb="11">
      <t>キサイ</t>
    </rPh>
    <rPh sb="13" eb="15">
      <t>セイキュウ</t>
    </rPh>
    <rPh sb="15" eb="16">
      <t>シャ</t>
    </rPh>
    <rPh sb="20" eb="22">
      <t>トウシャ</t>
    </rPh>
    <rPh sb="23" eb="24">
      <t>カク</t>
    </rPh>
    <rPh sb="24" eb="26">
      <t>シシャ</t>
    </rPh>
    <rPh sb="26" eb="28">
      <t>シテン</t>
    </rPh>
    <rPh sb="31" eb="33">
      <t>フヨ</t>
    </rPh>
    <rPh sb="40" eb="43">
      <t>テイシュツサキ</t>
    </rPh>
    <rPh sb="44" eb="47">
      <t>サギョウショ</t>
    </rPh>
    <phoneticPr fontId="2"/>
  </si>
  <si>
    <t>Ｂ．記載方法（2回目以降）</t>
    <rPh sb="10" eb="12">
      <t>イコウ</t>
    </rPh>
    <phoneticPr fontId="2"/>
  </si>
  <si>
    <t>黄色セル部分のみご入力頂き、赤字のエラーが出る場合、修正ください。</t>
    <rPh sb="0" eb="2">
      <t>キイロ</t>
    </rPh>
    <rPh sb="4" eb="6">
      <t>ブブン</t>
    </rPh>
    <rPh sb="9" eb="11">
      <t>ニュウリョク</t>
    </rPh>
    <rPh sb="11" eb="12">
      <t>イタダ</t>
    </rPh>
    <rPh sb="14" eb="16">
      <t>アカジ</t>
    </rPh>
    <rPh sb="21" eb="22">
      <t>デ</t>
    </rPh>
    <rPh sb="23" eb="25">
      <t>バアイ</t>
    </rPh>
    <rPh sb="26" eb="28">
      <t>シュウセイ</t>
    </rPh>
    <phoneticPr fontId="2"/>
  </si>
  <si>
    <t>1回目の入力データを引用します。</t>
    <rPh sb="1" eb="3">
      <t>カイメ</t>
    </rPh>
    <rPh sb="4" eb="6">
      <t>ニュウリョク</t>
    </rPh>
    <rPh sb="10" eb="12">
      <t>インヨウ</t>
    </rPh>
    <phoneticPr fontId="2"/>
  </si>
  <si>
    <t>既存様式から新様式に変更する場合、１回目のシートにご入力ください。</t>
    <rPh sb="0" eb="2">
      <t>キゾン</t>
    </rPh>
    <rPh sb="2" eb="4">
      <t>ヨウシキ</t>
    </rPh>
    <rPh sb="6" eb="9">
      <t>シンヨウシキ</t>
    </rPh>
    <rPh sb="10" eb="12">
      <t>ヘンコウ</t>
    </rPh>
    <rPh sb="14" eb="16">
      <t>バアイ</t>
    </rPh>
    <rPh sb="18" eb="20">
      <t>カイメ</t>
    </rPh>
    <rPh sb="26" eb="28">
      <t>ニュウリョク</t>
    </rPh>
    <phoneticPr fontId="2"/>
  </si>
  <si>
    <t>注文番号が第1回支払で分からなかった場合、第1回のデータに注文番号をご入力ください。</t>
    <rPh sb="0" eb="2">
      <t>チュウモン</t>
    </rPh>
    <rPh sb="5" eb="6">
      <t>ダイ</t>
    </rPh>
    <rPh sb="7" eb="8">
      <t>カイ</t>
    </rPh>
    <rPh sb="8" eb="10">
      <t>シハライ</t>
    </rPh>
    <rPh sb="11" eb="12">
      <t>ワ</t>
    </rPh>
    <rPh sb="18" eb="20">
      <t>バアイ</t>
    </rPh>
    <rPh sb="21" eb="22">
      <t>ダイ</t>
    </rPh>
    <rPh sb="23" eb="24">
      <t>カイ</t>
    </rPh>
    <rPh sb="29" eb="33">
      <t>チュウモンバンゴウ</t>
    </rPh>
    <rPh sb="35" eb="37">
      <t>ニュウリョク</t>
    </rPh>
    <phoneticPr fontId="2"/>
  </si>
  <si>
    <t>増減契約を締結した場合、増減契約分を含めて税抜きでご入力ください。</t>
    <rPh sb="0" eb="2">
      <t>ゾウゲン</t>
    </rPh>
    <rPh sb="2" eb="4">
      <t>ケイヤク</t>
    </rPh>
    <rPh sb="5" eb="7">
      <t>テイケツ</t>
    </rPh>
    <rPh sb="9" eb="11">
      <t>バアイ</t>
    </rPh>
    <rPh sb="12" eb="14">
      <t>ゾウゲン</t>
    </rPh>
    <rPh sb="14" eb="16">
      <t>ケイヤク</t>
    </rPh>
    <rPh sb="16" eb="17">
      <t>ブン</t>
    </rPh>
    <rPh sb="18" eb="19">
      <t>フク</t>
    </rPh>
    <rPh sb="21" eb="23">
      <t>ゼイヌ</t>
    </rPh>
    <rPh sb="26" eb="28">
      <t>ニュウリョク</t>
    </rPh>
    <phoneticPr fontId="2"/>
  </si>
  <si>
    <t>税抜請求金額の累計出来高金額の欄には、当月迄の累計出来高金額をご入力ください。</t>
    <rPh sb="0" eb="1">
      <t>ゼイ</t>
    </rPh>
    <rPh sb="1" eb="2">
      <t>ヌ</t>
    </rPh>
    <rPh sb="2" eb="4">
      <t>セイキュウ</t>
    </rPh>
    <rPh sb="4" eb="6">
      <t>キンガク</t>
    </rPh>
    <rPh sb="7" eb="9">
      <t>ルイケイ</t>
    </rPh>
    <rPh sb="9" eb="12">
      <t>デキダカ</t>
    </rPh>
    <rPh sb="12" eb="14">
      <t>キンガク</t>
    </rPh>
    <rPh sb="15" eb="16">
      <t>ラン</t>
    </rPh>
    <rPh sb="19" eb="21">
      <t>トウゲツ</t>
    </rPh>
    <rPh sb="21" eb="22">
      <t>マデ</t>
    </rPh>
    <rPh sb="23" eb="25">
      <t>ルイケイ</t>
    </rPh>
    <rPh sb="25" eb="28">
      <t>デキダカ</t>
    </rPh>
    <rPh sb="28" eb="30">
      <t>キンガク</t>
    </rPh>
    <rPh sb="32" eb="34">
      <t>ニュウリョク</t>
    </rPh>
    <phoneticPr fontId="2"/>
  </si>
  <si>
    <t>1回目の入力データを引用します。</t>
    <phoneticPr fontId="2"/>
  </si>
  <si>
    <t>ようにご入力ください。（例：軽減税率8%の場合、軽減8%対象に入力をお願いします。）</t>
    <rPh sb="12" eb="13">
      <t>レイ</t>
    </rPh>
    <rPh sb="14" eb="16">
      <t>ケイゲン</t>
    </rPh>
    <rPh sb="16" eb="18">
      <t>ゼイリツ</t>
    </rPh>
    <rPh sb="21" eb="23">
      <t>バアイ</t>
    </rPh>
    <rPh sb="24" eb="26">
      <t>ケイゲン</t>
    </rPh>
    <rPh sb="28" eb="30">
      <t>タイショウ</t>
    </rPh>
    <rPh sb="31" eb="33">
      <t>ニュウリョク</t>
    </rPh>
    <rPh sb="35" eb="36">
      <t>ネガ</t>
    </rPh>
    <phoneticPr fontId="2"/>
  </si>
  <si>
    <t>11回目以降の支払では、様式を再ダウンロード及び11回目の内容を1回目に入力して、ご請求ください。</t>
    <rPh sb="2" eb="4">
      <t>カイメ</t>
    </rPh>
    <rPh sb="4" eb="6">
      <t>イコウ</t>
    </rPh>
    <rPh sb="7" eb="9">
      <t>シハライ</t>
    </rPh>
    <rPh sb="12" eb="14">
      <t>ヨウシキ</t>
    </rPh>
    <rPh sb="15" eb="16">
      <t>サイ</t>
    </rPh>
    <rPh sb="22" eb="23">
      <t>オヨ</t>
    </rPh>
    <rPh sb="26" eb="28">
      <t>カイメ</t>
    </rPh>
    <rPh sb="29" eb="31">
      <t>ナイヨウ</t>
    </rPh>
    <rPh sb="33" eb="35">
      <t>カイメ</t>
    </rPh>
    <rPh sb="36" eb="38">
      <t>ニュウリョク</t>
    </rPh>
    <rPh sb="42" eb="44">
      <t>セイキュウ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</si>
</sst>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&quot;¥&quot;#,##0&quot;.-&quot;;&quot;¥&quot;\-#,##0"/>
    <numFmt numFmtId="178" formatCode="0000"/>
  </numFmts>
  <fonts count="3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明朝"/>
      <family val="1"/>
      <charset val="128"/>
    </font>
    <font>
      <u/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6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16"/>
      <color rgb="FFFF0000"/>
      <name val="ＭＳ Ｐゴシック"/>
      <family val="2"/>
      <scheme val="minor"/>
    </font>
    <font>
      <b/>
      <u/>
      <sz val="11"/>
      <color rgb="FFFF0000"/>
      <name val="ＭＳ Ｐ明朝"/>
      <family val="1"/>
      <charset val="128"/>
    </font>
    <font>
      <b/>
      <u/>
      <sz val="14"/>
      <color theme="1"/>
      <name val="ＭＳ Ｐゴシック"/>
      <family val="2"/>
      <scheme val="minor"/>
    </font>
    <font>
      <b/>
      <u/>
      <sz val="14"/>
      <name val="ＭＳ Ｐ明朝"/>
      <family val="1"/>
      <charset val="128"/>
    </font>
    <font>
      <b/>
      <sz val="14"/>
      <color theme="1"/>
      <name val="ＭＳ Ｐゴシック"/>
      <family val="2"/>
      <scheme val="minor"/>
    </font>
    <font>
      <b/>
      <sz val="16"/>
      <color rgb="FFC00000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8">
    <xf numFmtId="0" fontId="0" fillId="0" borderId="0" xfId="0"/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38" fontId="5" fillId="2" borderId="0" xfId="1" applyFont="1" applyFill="1" applyBorder="1">
      <alignment vertical="center"/>
    </xf>
    <xf numFmtId="38" fontId="5" fillId="2" borderId="0" xfId="0" applyNumberFormat="1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distributed" vertical="center" indent="2"/>
    </xf>
    <xf numFmtId="0" fontId="5" fillId="2" borderId="1" xfId="0" applyFont="1" applyFill="1" applyBorder="1" applyAlignment="1">
      <alignment horizontal="distributed" vertical="center"/>
    </xf>
    <xf numFmtId="0" fontId="8" fillId="2" borderId="0" xfId="0" applyFont="1" applyFill="1" applyAlignment="1">
      <alignment horizontal="left" vertical="center"/>
    </xf>
    <xf numFmtId="38" fontId="5" fillId="2" borderId="10" xfId="1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38" fontId="5" fillId="0" borderId="0" xfId="1" applyFont="1" applyFill="1" applyBorder="1">
      <alignment vertical="center"/>
    </xf>
    <xf numFmtId="38" fontId="5" fillId="0" borderId="10" xfId="0" applyNumberFormat="1" applyFont="1" applyBorder="1" applyAlignment="1">
      <alignment vertical="center"/>
    </xf>
    <xf numFmtId="9" fontId="5" fillId="3" borderId="10" xfId="0" applyNumberFormat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38" fontId="5" fillId="2" borderId="13" xfId="1" applyFont="1" applyFill="1" applyBorder="1" applyAlignment="1">
      <alignment horizontal="right" vertical="center"/>
    </xf>
    <xf numFmtId="38" fontId="5" fillId="4" borderId="10" xfId="1" applyFont="1" applyFill="1" applyBorder="1" applyProtection="1">
      <alignment vertical="center"/>
      <protection locked="0"/>
    </xf>
    <xf numFmtId="38" fontId="5" fillId="4" borderId="10" xfId="1" applyFont="1" applyFill="1" applyBorder="1" applyAlignment="1" applyProtection="1">
      <alignment vertical="center"/>
      <protection locked="0"/>
    </xf>
    <xf numFmtId="0" fontId="5" fillId="0" borderId="17" xfId="0" applyFont="1" applyBorder="1" applyAlignment="1">
      <alignment vertical="center"/>
    </xf>
    <xf numFmtId="38" fontId="5" fillId="2" borderId="17" xfId="1" applyFont="1" applyFill="1" applyBorder="1" applyAlignment="1">
      <alignment vertical="center"/>
    </xf>
    <xf numFmtId="38" fontId="10" fillId="2" borderId="0" xfId="1" applyFont="1" applyFill="1" applyBorder="1">
      <alignment vertical="center"/>
    </xf>
    <xf numFmtId="0" fontId="12" fillId="2" borderId="0" xfId="0" applyFont="1" applyFill="1" applyAlignment="1">
      <alignment vertical="center"/>
    </xf>
    <xf numFmtId="14" fontId="5" fillId="0" borderId="0" xfId="0" applyNumberFormat="1" applyFont="1" applyAlignment="1">
      <alignment vertical="center"/>
    </xf>
    <xf numFmtId="9" fontId="5" fillId="4" borderId="2" xfId="0" applyNumberFormat="1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>
      <alignment horizontal="center" vertical="center"/>
    </xf>
    <xf numFmtId="38" fontId="12" fillId="0" borderId="13" xfId="1" applyFont="1" applyFill="1" applyBorder="1">
      <alignment vertical="center"/>
    </xf>
    <xf numFmtId="38" fontId="5" fillId="0" borderId="10" xfId="1" applyFont="1" applyFill="1" applyBorder="1" applyProtection="1">
      <alignment vertical="center"/>
    </xf>
    <xf numFmtId="178" fontId="8" fillId="4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distributed" vertical="distributed" shrinkToFit="1"/>
    </xf>
    <xf numFmtId="38" fontId="5" fillId="0" borderId="10" xfId="1" applyFont="1" applyFill="1" applyBorder="1" applyAlignment="1" applyProtection="1">
      <alignment vertical="center"/>
    </xf>
    <xf numFmtId="178" fontId="8" fillId="0" borderId="1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vertical="center"/>
    </xf>
    <xf numFmtId="0" fontId="0" fillId="2" borderId="0" xfId="0" applyFill="1"/>
    <xf numFmtId="0" fontId="0" fillId="2" borderId="13" xfId="0" applyFill="1" applyBorder="1"/>
    <xf numFmtId="0" fontId="0" fillId="2" borderId="1" xfId="0" applyFill="1" applyBorder="1"/>
    <xf numFmtId="0" fontId="13" fillId="2" borderId="0" xfId="0" applyFont="1" applyFill="1" applyAlignment="1">
      <alignment vertical="center"/>
    </xf>
    <xf numFmtId="0" fontId="14" fillId="2" borderId="0" xfId="0" applyFont="1" applyFill="1"/>
    <xf numFmtId="0" fontId="15" fillId="2" borderId="0" xfId="0" applyFont="1" applyFill="1" applyAlignment="1">
      <alignment vertical="center"/>
    </xf>
    <xf numFmtId="0" fontId="16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6" fillId="2" borderId="13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7" fillId="2" borderId="0" xfId="0" applyFont="1" applyFill="1"/>
    <xf numFmtId="0" fontId="17" fillId="2" borderId="1" xfId="0" applyFont="1" applyFill="1" applyBorder="1"/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16" fillId="2" borderId="0" xfId="0" applyFont="1" applyFill="1" applyAlignment="1">
      <alignment horizontal="right" vertical="center"/>
    </xf>
    <xf numFmtId="0" fontId="19" fillId="2" borderId="0" xfId="0" applyFont="1" applyFill="1"/>
    <xf numFmtId="0" fontId="19" fillId="2" borderId="1" xfId="0" applyFont="1" applyFill="1" applyBorder="1"/>
    <xf numFmtId="0" fontId="20" fillId="2" borderId="1" xfId="0" applyFont="1" applyFill="1" applyBorder="1" applyAlignment="1">
      <alignment vertical="center"/>
    </xf>
    <xf numFmtId="0" fontId="21" fillId="2" borderId="0" xfId="0" applyFont="1" applyFill="1"/>
    <xf numFmtId="0" fontId="21" fillId="2" borderId="1" xfId="0" applyFont="1" applyFill="1" applyBorder="1"/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16" fillId="2" borderId="13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vertical="center"/>
    </xf>
    <xf numFmtId="0" fontId="19" fillId="2" borderId="13" xfId="0" applyFont="1" applyFill="1" applyBorder="1"/>
    <xf numFmtId="0" fontId="2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0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38" fontId="26" fillId="0" borderId="13" xfId="1" applyFont="1" applyFill="1" applyBorder="1">
      <alignment vertical="center"/>
    </xf>
    <xf numFmtId="38" fontId="15" fillId="2" borderId="13" xfId="1" applyFont="1" applyFill="1" applyBorder="1" applyAlignment="1">
      <alignment horizontal="right" vertical="center"/>
    </xf>
    <xf numFmtId="38" fontId="10" fillId="0" borderId="13" xfId="1" applyFont="1" applyFill="1" applyBorder="1">
      <alignment vertical="center"/>
    </xf>
    <xf numFmtId="38" fontId="8" fillId="2" borderId="13" xfId="1" applyFont="1" applyFill="1" applyBorder="1" applyAlignment="1">
      <alignment horizontal="right" vertical="center"/>
    </xf>
    <xf numFmtId="0" fontId="28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wrapText="1"/>
    </xf>
    <xf numFmtId="0" fontId="24" fillId="2" borderId="0" xfId="0" applyFont="1" applyFill="1" applyAlignment="1">
      <alignment wrapText="1"/>
    </xf>
    <xf numFmtId="0" fontId="0" fillId="2" borderId="0" xfId="0" applyFill="1" applyAlignment="1">
      <alignment horizontal="right" wrapText="1"/>
    </xf>
    <xf numFmtId="0" fontId="25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23" fillId="2" borderId="10" xfId="0" applyFont="1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23" fillId="2" borderId="10" xfId="0" applyFont="1" applyFill="1" applyBorder="1" applyAlignment="1">
      <alignment vertical="center" wrapText="1"/>
    </xf>
    <xf numFmtId="0" fontId="24" fillId="2" borderId="10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0" fillId="2" borderId="20" xfId="0" applyFill="1" applyBorder="1" applyAlignment="1">
      <alignment vertical="center" wrapText="1"/>
    </xf>
    <xf numFmtId="0" fontId="24" fillId="2" borderId="0" xfId="0" applyFont="1" applyFill="1"/>
    <xf numFmtId="0" fontId="5" fillId="2" borderId="0" xfId="0" applyFont="1" applyFill="1" applyAlignment="1">
      <alignment horizontal="distributed" vertical="top" indent="2"/>
    </xf>
    <xf numFmtId="0" fontId="5" fillId="2" borderId="8" xfId="0" applyFont="1" applyFill="1" applyBorder="1" applyAlignment="1">
      <alignment horizontal="distributed" vertical="top" indent="2"/>
    </xf>
    <xf numFmtId="0" fontId="5" fillId="2" borderId="1" xfId="0" applyFont="1" applyFill="1" applyBorder="1" applyAlignment="1">
      <alignment horizontal="distributed"/>
    </xf>
    <xf numFmtId="0" fontId="11" fillId="2" borderId="1" xfId="0" applyFont="1" applyFill="1" applyBorder="1" applyAlignment="1">
      <alignment horizontal="right"/>
    </xf>
    <xf numFmtId="0" fontId="29" fillId="2" borderId="0" xfId="0" applyFont="1" applyFill="1" applyAlignment="1">
      <alignment vertical="center"/>
    </xf>
    <xf numFmtId="0" fontId="16" fillId="2" borderId="3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vertical="center"/>
    </xf>
    <xf numFmtId="0" fontId="19" fillId="2" borderId="3" xfId="0" applyFont="1" applyFill="1" applyBorder="1"/>
    <xf numFmtId="0" fontId="0" fillId="2" borderId="3" xfId="0" applyFill="1" applyBorder="1"/>
    <xf numFmtId="0" fontId="11" fillId="2" borderId="4" xfId="0" applyFont="1" applyFill="1" applyBorder="1" applyAlignment="1">
      <alignment horizontal="distributed" vertical="center" indent="2"/>
    </xf>
    <xf numFmtId="0" fontId="5" fillId="4" borderId="4" xfId="0" applyFont="1" applyFill="1" applyBorder="1" applyAlignment="1" applyProtection="1">
      <alignment vertical="center" shrinkToFit="1"/>
      <protection locked="0"/>
    </xf>
    <xf numFmtId="0" fontId="5" fillId="4" borderId="7" xfId="0" applyFont="1" applyFill="1" applyBorder="1" applyAlignment="1" applyProtection="1">
      <alignment vertical="center" shrinkToFit="1"/>
      <protection locked="0"/>
    </xf>
    <xf numFmtId="0" fontId="5" fillId="4" borderId="5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Alignment="1">
      <alignment horizontal="center" vertical="center"/>
    </xf>
    <xf numFmtId="176" fontId="5" fillId="4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 vertical="center"/>
    </xf>
    <xf numFmtId="0" fontId="5" fillId="4" borderId="8" xfId="0" applyFont="1" applyFill="1" applyBorder="1" applyAlignment="1" applyProtection="1">
      <alignment vertical="center"/>
      <protection locked="0"/>
    </xf>
    <xf numFmtId="0" fontId="5" fillId="4" borderId="1" xfId="0" applyFont="1" applyFill="1" applyBorder="1" applyAlignment="1" applyProtection="1">
      <alignment horizontal="center" vertical="center" shrinkToFit="1"/>
      <protection locked="0"/>
    </xf>
    <xf numFmtId="0" fontId="5" fillId="4" borderId="7" xfId="0" applyFont="1" applyFill="1" applyBorder="1" applyAlignment="1" applyProtection="1">
      <alignment horizontal="left" vertical="center"/>
      <protection locked="0"/>
    </xf>
    <xf numFmtId="0" fontId="5" fillId="4" borderId="0" xfId="0" applyFont="1" applyFill="1" applyAlignment="1" applyProtection="1">
      <alignment wrapText="1"/>
      <protection locked="0"/>
    </xf>
    <xf numFmtId="0" fontId="5" fillId="4" borderId="8" xfId="0" applyFont="1" applyFill="1" applyBorder="1" applyAlignment="1" applyProtection="1">
      <alignment wrapText="1"/>
      <protection locked="0"/>
    </xf>
    <xf numFmtId="177" fontId="9" fillId="2" borderId="0" xfId="0" applyNumberFormat="1" applyFont="1" applyFill="1" applyAlignment="1">
      <alignment horizontal="center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7" fillId="2" borderId="0" xfId="0" applyNumberFormat="1" applyFont="1" applyFill="1" applyAlignment="1">
      <alignment horizontal="center" vertical="center"/>
    </xf>
    <xf numFmtId="177" fontId="7" fillId="2" borderId="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wrapText="1" shrinkToFit="1"/>
      <protection locked="0"/>
    </xf>
    <xf numFmtId="0" fontId="5" fillId="3" borderId="1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38" fontId="5" fillId="0" borderId="10" xfId="1" applyFont="1" applyFill="1" applyBorder="1" applyAlignment="1" applyProtection="1">
      <alignment horizontal="right" vertical="center"/>
    </xf>
    <xf numFmtId="38" fontId="5" fillId="2" borderId="10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38" fontId="5" fillId="2" borderId="10" xfId="1" applyFont="1" applyFill="1" applyBorder="1" applyAlignment="1">
      <alignment vertical="center"/>
    </xf>
    <xf numFmtId="38" fontId="5" fillId="0" borderId="10" xfId="1" applyFont="1" applyFill="1" applyBorder="1" applyAlignment="1" applyProtection="1">
      <alignment vertical="center"/>
    </xf>
    <xf numFmtId="38" fontId="5" fillId="4" borderId="10" xfId="1" applyFont="1" applyFill="1" applyBorder="1" applyAlignment="1" applyProtection="1">
      <alignment horizontal="right" vertical="center"/>
      <protection locked="0"/>
    </xf>
    <xf numFmtId="38" fontId="5" fillId="2" borderId="10" xfId="1" applyFont="1" applyFill="1" applyBorder="1" applyAlignment="1">
      <alignment horizontal="right" vertical="center"/>
    </xf>
    <xf numFmtId="9" fontId="5" fillId="3" borderId="2" xfId="0" applyNumberFormat="1" applyFont="1" applyFill="1" applyBorder="1" applyAlignment="1">
      <alignment horizontal="center" vertical="center"/>
    </xf>
    <xf numFmtId="9" fontId="5" fillId="3" borderId="11" xfId="0" applyNumberFormat="1" applyFont="1" applyFill="1" applyBorder="1" applyAlignment="1">
      <alignment horizontal="center" vertical="center"/>
    </xf>
    <xf numFmtId="38" fontId="5" fillId="4" borderId="2" xfId="1" applyFont="1" applyFill="1" applyBorder="1" applyAlignment="1" applyProtection="1">
      <alignment horizontal="right" vertical="center"/>
      <protection locked="0"/>
    </xf>
    <xf numFmtId="38" fontId="5" fillId="4" borderId="11" xfId="1" applyFont="1" applyFill="1" applyBorder="1" applyAlignment="1" applyProtection="1">
      <alignment horizontal="right" vertical="center"/>
      <protection locked="0"/>
    </xf>
    <xf numFmtId="38" fontId="5" fillId="4" borderId="10" xfId="1" applyFont="1" applyFill="1" applyBorder="1" applyAlignment="1" applyProtection="1">
      <alignment vertical="center"/>
      <protection locked="0"/>
    </xf>
    <xf numFmtId="38" fontId="5" fillId="4" borderId="2" xfId="1" applyFont="1" applyFill="1" applyBorder="1" applyAlignment="1" applyProtection="1">
      <alignment vertical="center"/>
      <protection locked="0"/>
    </xf>
    <xf numFmtId="38" fontId="5" fillId="4" borderId="11" xfId="1" applyFont="1" applyFill="1" applyBorder="1" applyAlignment="1" applyProtection="1">
      <alignment vertical="center"/>
      <protection locked="0"/>
    </xf>
    <xf numFmtId="38" fontId="5" fillId="2" borderId="0" xfId="1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 applyProtection="1">
      <alignment vertical="center" wrapText="1"/>
      <protection locked="0"/>
    </xf>
    <xf numFmtId="0" fontId="5" fillId="4" borderId="13" xfId="0" applyFont="1" applyFill="1" applyBorder="1" applyAlignment="1" applyProtection="1">
      <alignment vertical="center" wrapText="1"/>
      <protection locked="0"/>
    </xf>
    <xf numFmtId="0" fontId="5" fillId="4" borderId="19" xfId="0" applyFont="1" applyFill="1" applyBorder="1" applyAlignment="1" applyProtection="1">
      <alignment vertical="center" wrapText="1"/>
      <protection locked="0"/>
    </xf>
    <xf numFmtId="0" fontId="5" fillId="4" borderId="20" xfId="0" applyFont="1" applyFill="1" applyBorder="1" applyAlignment="1" applyProtection="1">
      <alignment vertical="center" wrapText="1"/>
      <protection locked="0"/>
    </xf>
    <xf numFmtId="0" fontId="5" fillId="4" borderId="0" xfId="0" applyFont="1" applyFill="1" applyAlignment="1" applyProtection="1">
      <alignment vertical="center" wrapText="1"/>
      <protection locked="0"/>
    </xf>
    <xf numFmtId="0" fontId="5" fillId="4" borderId="21" xfId="0" applyFont="1" applyFill="1" applyBorder="1" applyAlignment="1" applyProtection="1">
      <alignment vertical="center" wrapText="1"/>
      <protection locked="0"/>
    </xf>
    <xf numFmtId="0" fontId="5" fillId="4" borderId="22" xfId="0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 applyProtection="1">
      <alignment vertical="center" wrapText="1"/>
      <protection locked="0"/>
    </xf>
    <xf numFmtId="0" fontId="5" fillId="4" borderId="23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38" fontId="5" fillId="2" borderId="0" xfId="1" applyFont="1" applyFill="1" applyBorder="1">
      <alignment vertical="center"/>
    </xf>
    <xf numFmtId="38" fontId="0" fillId="2" borderId="0" xfId="1" applyFont="1" applyFill="1" applyBorder="1">
      <alignment vertical="center"/>
    </xf>
    <xf numFmtId="38" fontId="5" fillId="2" borderId="0" xfId="0" applyNumberFormat="1" applyFont="1" applyFill="1" applyAlignment="1">
      <alignment vertical="center"/>
    </xf>
    <xf numFmtId="38" fontId="5" fillId="2" borderId="0" xfId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/>
    </xf>
    <xf numFmtId="0" fontId="5" fillId="2" borderId="0" xfId="0" applyFont="1" applyFill="1" applyAlignment="1">
      <alignment wrapText="1"/>
    </xf>
    <xf numFmtId="0" fontId="5" fillId="2" borderId="8" xfId="0" applyFont="1" applyFill="1" applyBorder="1" applyAlignment="1">
      <alignment wrapText="1"/>
    </xf>
    <xf numFmtId="0" fontId="5" fillId="0" borderId="1" xfId="0" applyFont="1" applyBorder="1" applyAlignment="1">
      <alignment wrapText="1" shrinkToFit="1"/>
    </xf>
    <xf numFmtId="0" fontId="5" fillId="0" borderId="4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1" xfId="0" applyFont="1" applyBorder="1" applyAlignment="1">
      <alignment wrapText="1"/>
    </xf>
    <xf numFmtId="0" fontId="5" fillId="4" borderId="14" xfId="0" applyFont="1" applyFill="1" applyBorder="1" applyAlignment="1" applyProtection="1">
      <alignment vertical="center" wrapText="1"/>
      <protection locked="0"/>
    </xf>
    <xf numFmtId="0" fontId="5" fillId="4" borderId="15" xfId="0" applyFont="1" applyFill="1" applyBorder="1" applyAlignment="1" applyProtection="1">
      <alignment vertical="center" wrapText="1"/>
      <protection locked="0"/>
    </xf>
    <xf numFmtId="0" fontId="5" fillId="4" borderId="16" xfId="0" applyFont="1" applyFill="1" applyBorder="1" applyAlignment="1" applyProtection="1">
      <alignment vertical="center" wrapText="1"/>
      <protection locked="0"/>
    </xf>
  </cellXfs>
  <cellStyles count="3">
    <cellStyle name="桁区切り" xfId="1" builtinId="6"/>
    <cellStyle name="標準" xfId="0" builtinId="0"/>
    <cellStyle name="標準 2" xfId="2" xr:uid="{85193EFD-EABD-4561-965A-7188B7F9B1EF}"/>
  </cellStyles>
  <dxfs count="0"/>
  <tableStyles count="0" defaultTableStyle="TableStyleMedium2" defaultPivotStyle="PivotStyleMedium9"/>
  <colors>
    <mruColors>
      <color rgb="FFFFFFF3"/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</xdr:colOff>
      <xdr:row>51</xdr:row>
      <xdr:rowOff>194310</xdr:rowOff>
    </xdr:from>
    <xdr:to>
      <xdr:col>3</xdr:col>
      <xdr:colOff>308610</xdr:colOff>
      <xdr:row>53</xdr:row>
      <xdr:rowOff>34290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7BF5547-774C-40BF-AF76-BF19C340243C}"/>
            </a:ext>
          </a:extLst>
        </xdr:cNvPr>
        <xdr:cNvSpPr txBox="1"/>
      </xdr:nvSpPr>
      <xdr:spPr>
        <a:xfrm>
          <a:off x="2794635" y="11502390"/>
          <a:ext cx="287655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5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1905</xdr:colOff>
      <xdr:row>51</xdr:row>
      <xdr:rowOff>171450</xdr:rowOff>
    </xdr:from>
    <xdr:to>
      <xdr:col>4</xdr:col>
      <xdr:colOff>281940</xdr:colOff>
      <xdr:row>53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6F143E2-2C2E-44B8-943E-30E7EB0E8A64}"/>
            </a:ext>
          </a:extLst>
        </xdr:cNvPr>
        <xdr:cNvSpPr txBox="1"/>
      </xdr:nvSpPr>
      <xdr:spPr>
        <a:xfrm>
          <a:off x="4116705" y="11479530"/>
          <a:ext cx="28003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6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182880</xdr:rowOff>
    </xdr:from>
    <xdr:to>
      <xdr:col>5</xdr:col>
      <xdr:colOff>287655</xdr:colOff>
      <xdr:row>53</xdr:row>
      <xdr:rowOff>15240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02DFE1A-21DC-488B-A44E-EEA3F10ECA7D}"/>
            </a:ext>
          </a:extLst>
        </xdr:cNvPr>
        <xdr:cNvSpPr txBox="1"/>
      </xdr:nvSpPr>
      <xdr:spPr>
        <a:xfrm>
          <a:off x="5455920" y="11490960"/>
          <a:ext cx="287655" cy="289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7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1333500</xdr:colOff>
      <xdr:row>52</xdr:row>
      <xdr:rowOff>190500</xdr:rowOff>
    </xdr:from>
    <xdr:to>
      <xdr:col>5</xdr:col>
      <xdr:colOff>280035</xdr:colOff>
      <xdr:row>54</xdr:row>
      <xdr:rowOff>22860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0DAB260-6505-4047-A4CA-4D391357A13D}"/>
            </a:ext>
          </a:extLst>
        </xdr:cNvPr>
        <xdr:cNvSpPr txBox="1"/>
      </xdr:nvSpPr>
      <xdr:spPr>
        <a:xfrm>
          <a:off x="5448300" y="11727180"/>
          <a:ext cx="287655" cy="289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8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38100</xdr:colOff>
      <xdr:row>53</xdr:row>
      <xdr:rowOff>175260</xdr:rowOff>
    </xdr:from>
    <xdr:to>
      <xdr:col>0</xdr:col>
      <xdr:colOff>325755</xdr:colOff>
      <xdr:row>55</xdr:row>
      <xdr:rowOff>7620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9A01A0D-EAE9-4218-BA97-9659846323C0}"/>
            </a:ext>
          </a:extLst>
        </xdr:cNvPr>
        <xdr:cNvSpPr txBox="1"/>
      </xdr:nvSpPr>
      <xdr:spPr>
        <a:xfrm>
          <a:off x="38100" y="11940540"/>
          <a:ext cx="287655" cy="289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9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22860</xdr:colOff>
      <xdr:row>55</xdr:row>
      <xdr:rowOff>80010</xdr:rowOff>
    </xdr:from>
    <xdr:to>
      <xdr:col>6</xdr:col>
      <xdr:colOff>481965</xdr:colOff>
      <xdr:row>56</xdr:row>
      <xdr:rowOff>142875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5B42256-16DF-49B1-8377-2614226591BC}"/>
            </a:ext>
          </a:extLst>
        </xdr:cNvPr>
        <xdr:cNvSpPr txBox="1"/>
      </xdr:nvSpPr>
      <xdr:spPr>
        <a:xfrm>
          <a:off x="6819900" y="12302490"/>
          <a:ext cx="459105" cy="2914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11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45720</xdr:colOff>
      <xdr:row>60</xdr:row>
      <xdr:rowOff>57150</xdr:rowOff>
    </xdr:from>
    <xdr:to>
      <xdr:col>3</xdr:col>
      <xdr:colOff>504825</xdr:colOff>
      <xdr:row>61</xdr:row>
      <xdr:rowOff>121920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C17BD8C-DD28-433D-A4A7-82ACB54EF129}"/>
            </a:ext>
          </a:extLst>
        </xdr:cNvPr>
        <xdr:cNvSpPr txBox="1"/>
      </xdr:nvSpPr>
      <xdr:spPr>
        <a:xfrm>
          <a:off x="2819400" y="13422630"/>
          <a:ext cx="459105" cy="293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11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56</xdr:row>
      <xdr:rowOff>180975</xdr:rowOff>
    </xdr:from>
    <xdr:to>
      <xdr:col>3</xdr:col>
      <xdr:colOff>287655</xdr:colOff>
      <xdr:row>58</xdr:row>
      <xdr:rowOff>20955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DC9405F-FB52-4191-A2BA-CB6518190CCD}"/>
            </a:ext>
          </a:extLst>
        </xdr:cNvPr>
        <xdr:cNvSpPr txBox="1"/>
      </xdr:nvSpPr>
      <xdr:spPr>
        <a:xfrm>
          <a:off x="2771775" y="11563350"/>
          <a:ext cx="287655" cy="297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5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1333500</xdr:colOff>
      <xdr:row>56</xdr:row>
      <xdr:rowOff>180975</xdr:rowOff>
    </xdr:from>
    <xdr:to>
      <xdr:col>4</xdr:col>
      <xdr:colOff>270510</xdr:colOff>
      <xdr:row>58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50292B2-E0D0-417F-8357-8E934D14DC08}"/>
            </a:ext>
          </a:extLst>
        </xdr:cNvPr>
        <xdr:cNvSpPr txBox="1"/>
      </xdr:nvSpPr>
      <xdr:spPr>
        <a:xfrm>
          <a:off x="4105275" y="11563350"/>
          <a:ext cx="28003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6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0</xdr:colOff>
      <xdr:row>60</xdr:row>
      <xdr:rowOff>57150</xdr:rowOff>
    </xdr:from>
    <xdr:to>
      <xdr:col>6</xdr:col>
      <xdr:colOff>459105</xdr:colOff>
      <xdr:row>61</xdr:row>
      <xdr:rowOff>121920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F43EC93-457C-4F02-9D70-8CCBEDA60102}"/>
            </a:ext>
          </a:extLst>
        </xdr:cNvPr>
        <xdr:cNvSpPr txBox="1"/>
      </xdr:nvSpPr>
      <xdr:spPr>
        <a:xfrm>
          <a:off x="6800850" y="12353925"/>
          <a:ext cx="459105" cy="293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11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</xdr:colOff>
      <xdr:row>65</xdr:row>
      <xdr:rowOff>85725</xdr:rowOff>
    </xdr:from>
    <xdr:to>
      <xdr:col>3</xdr:col>
      <xdr:colOff>487680</xdr:colOff>
      <xdr:row>66</xdr:row>
      <xdr:rowOff>150495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DB32514-2364-48B4-B6D1-1A95C9288EF4}"/>
            </a:ext>
          </a:extLst>
        </xdr:cNvPr>
        <xdr:cNvSpPr txBox="1"/>
      </xdr:nvSpPr>
      <xdr:spPr>
        <a:xfrm>
          <a:off x="2800350" y="13525500"/>
          <a:ext cx="459105" cy="2933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11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1905</xdr:colOff>
      <xdr:row>56</xdr:row>
      <xdr:rowOff>171450</xdr:rowOff>
    </xdr:from>
    <xdr:to>
      <xdr:col>4</xdr:col>
      <xdr:colOff>281940</xdr:colOff>
      <xdr:row>58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D4E46CC-4E47-465B-A5CC-D3008C2F34FA}"/>
            </a:ext>
          </a:extLst>
        </xdr:cNvPr>
        <xdr:cNvSpPr txBox="1"/>
      </xdr:nvSpPr>
      <xdr:spPr>
        <a:xfrm>
          <a:off x="4116705" y="11763375"/>
          <a:ext cx="28003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6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9525</xdr:colOff>
      <xdr:row>57</xdr:row>
      <xdr:rowOff>0</xdr:rowOff>
    </xdr:from>
    <xdr:to>
      <xdr:col>5</xdr:col>
      <xdr:colOff>297180</xdr:colOff>
      <xdr:row>58</xdr:row>
      <xdr:rowOff>60960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56CA3D0-BD57-4EC4-AFD3-2803FE6EE6AA}"/>
            </a:ext>
          </a:extLst>
        </xdr:cNvPr>
        <xdr:cNvSpPr txBox="1"/>
      </xdr:nvSpPr>
      <xdr:spPr>
        <a:xfrm>
          <a:off x="5467350" y="12411075"/>
          <a:ext cx="287655" cy="289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7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0</xdr:colOff>
      <xdr:row>58</xdr:row>
      <xdr:rowOff>7620</xdr:rowOff>
    </xdr:from>
    <xdr:to>
      <xdr:col>5</xdr:col>
      <xdr:colOff>289560</xdr:colOff>
      <xdr:row>59</xdr:row>
      <xdr:rowOff>68580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24119B0-344F-492E-94C6-3D7E82C946D2}"/>
            </a:ext>
          </a:extLst>
        </xdr:cNvPr>
        <xdr:cNvSpPr txBox="1"/>
      </xdr:nvSpPr>
      <xdr:spPr>
        <a:xfrm>
          <a:off x="5457825" y="12647295"/>
          <a:ext cx="289560" cy="289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8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287655</xdr:colOff>
      <xdr:row>60</xdr:row>
      <xdr:rowOff>60960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795E494-8A82-4FA0-96F6-6B17103CDCA3}"/>
            </a:ext>
          </a:extLst>
        </xdr:cNvPr>
        <xdr:cNvSpPr txBox="1"/>
      </xdr:nvSpPr>
      <xdr:spPr>
        <a:xfrm>
          <a:off x="0" y="12868275"/>
          <a:ext cx="287655" cy="2895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>
              <a:solidFill>
                <a:srgbClr val="FF0000"/>
              </a:solidFill>
            </a:rPr>
            <a:t>9</a:t>
          </a:r>
          <a:endParaRPr kumimoji="1" lang="ja-JP" altLang="en-US" sz="16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25400"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37A26-3F74-4805-9037-C939B5738FFB}">
  <sheetPr>
    <pageSetUpPr fitToPage="1"/>
  </sheetPr>
  <dimension ref="A1:C10"/>
  <sheetViews>
    <sheetView tabSelected="1" view="pageBreakPreview" zoomScaleNormal="100" zoomScaleSheetLayoutView="100" workbookViewId="0"/>
  </sheetViews>
  <sheetFormatPr defaultRowHeight="18.75" x14ac:dyDescent="0.2"/>
  <cols>
    <col min="1" max="1" width="15.375" style="66" customWidth="1"/>
    <col min="2" max="2" width="95.5" style="67" customWidth="1"/>
    <col min="3" max="3" width="21.875" style="67" bestFit="1" customWidth="1"/>
  </cols>
  <sheetData>
    <row r="1" spans="1:3" x14ac:dyDescent="0.2">
      <c r="A1" s="77"/>
      <c r="B1" s="78" t="s">
        <v>62</v>
      </c>
      <c r="C1" s="79" t="s">
        <v>55</v>
      </c>
    </row>
    <row r="2" spans="1:3" x14ac:dyDescent="0.2">
      <c r="A2" s="77"/>
      <c r="B2" s="80" t="s">
        <v>67</v>
      </c>
      <c r="C2" s="81"/>
    </row>
    <row r="3" spans="1:3" x14ac:dyDescent="0.2">
      <c r="A3" s="77"/>
      <c r="B3" s="81"/>
      <c r="C3" s="81"/>
    </row>
    <row r="4" spans="1:3" ht="23.25" customHeight="1" x14ac:dyDescent="0.2">
      <c r="A4" s="82" t="s">
        <v>56</v>
      </c>
      <c r="B4" s="83" t="s">
        <v>57</v>
      </c>
      <c r="C4" s="38"/>
    </row>
    <row r="5" spans="1:3" s="68" customFormat="1" ht="78.75" customHeight="1" x14ac:dyDescent="0.15">
      <c r="A5" s="84" t="s">
        <v>58</v>
      </c>
      <c r="B5" s="85" t="s">
        <v>68</v>
      </c>
      <c r="C5" s="86"/>
    </row>
    <row r="6" spans="1:3" s="68" customFormat="1" ht="78.75" customHeight="1" x14ac:dyDescent="0.15">
      <c r="A6" s="84" t="s">
        <v>59</v>
      </c>
      <c r="B6" s="85" t="s">
        <v>69</v>
      </c>
      <c r="C6" s="87"/>
    </row>
    <row r="7" spans="1:3" s="68" customFormat="1" ht="78.75" customHeight="1" x14ac:dyDescent="0.15">
      <c r="A7" s="84" t="s">
        <v>60</v>
      </c>
      <c r="B7" s="85" t="s">
        <v>70</v>
      </c>
      <c r="C7" s="86"/>
    </row>
    <row r="8" spans="1:3" s="68" customFormat="1" ht="78.75" customHeight="1" x14ac:dyDescent="0.15">
      <c r="A8" s="84" t="s">
        <v>61</v>
      </c>
      <c r="B8" s="85" t="s">
        <v>71</v>
      </c>
      <c r="C8" s="86"/>
    </row>
    <row r="9" spans="1:3" ht="17.25" x14ac:dyDescent="0.2">
      <c r="A9" s="88" t="s">
        <v>72</v>
      </c>
      <c r="B9" s="81"/>
      <c r="C9" s="81"/>
    </row>
    <row r="10" spans="1:3" x14ac:dyDescent="0.2">
      <c r="A10" s="77"/>
      <c r="B10" s="81"/>
      <c r="C10" s="81"/>
    </row>
  </sheetData>
  <phoneticPr fontId="2"/>
  <pageMargins left="0.70866141732283472" right="0.70866141732283472" top="0.19685039370078741" bottom="0.19685039370078741" header="0.31496062992125984" footer="0.31496062992125984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E1BFF-8FB6-4AD4-8A8A-6B3661BEB288}">
  <sheetPr>
    <pageSetUpPr fitToPage="1"/>
  </sheetPr>
  <dimension ref="A1:AE85"/>
  <sheetViews>
    <sheetView view="pageBreakPreview" zoomScaleNormal="85" zoomScaleSheetLayoutView="100" workbookViewId="0">
      <selection activeCell="C7" sqref="C7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2" width="9" hidden="1" customWidth="1" collapsed="1"/>
    <col min="13" max="13" width="0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8" s="1" customFormat="1" ht="12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s="1" customFormat="1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8" s="1" customFormat="1" ht="21" x14ac:dyDescent="0.15">
      <c r="A3" s="102" t="s">
        <v>27</v>
      </c>
      <c r="B3" s="102"/>
      <c r="C3" s="102"/>
      <c r="D3" s="102"/>
      <c r="E3" s="102"/>
      <c r="F3" s="102"/>
      <c r="G3" s="102"/>
      <c r="H3" s="102"/>
      <c r="I3" s="102"/>
      <c r="J3" s="102"/>
      <c r="K3" s="2"/>
    </row>
    <row r="4" spans="1:18" s="1" customFormat="1" ht="15" customHeight="1" x14ac:dyDescent="0.15">
      <c r="A4" s="2"/>
      <c r="B4" s="2"/>
      <c r="C4" s="2"/>
      <c r="D4" s="2"/>
      <c r="E4" s="8" t="s">
        <v>33</v>
      </c>
      <c r="F4" s="2"/>
      <c r="G4" s="2"/>
      <c r="H4" s="10" t="s">
        <v>12</v>
      </c>
      <c r="I4" s="103"/>
      <c r="J4" s="103"/>
      <c r="K4" s="2"/>
      <c r="N4" s="27">
        <f t="shared" ref="N4:N14" ca="1" si="0">DATE($R$4,$R$5+P4,20)</f>
        <v>45097</v>
      </c>
      <c r="Q4" s="27">
        <f ca="1">TODAY()-60</f>
        <v>45085</v>
      </c>
      <c r="R4" s="1">
        <f ca="1">YEAR(Q4)</f>
        <v>2023</v>
      </c>
    </row>
    <row r="5" spans="1:18" s="1" customFormat="1" ht="15" customHeight="1" x14ac:dyDescent="0.15">
      <c r="A5" s="2"/>
      <c r="B5" s="2"/>
      <c r="C5" s="2"/>
      <c r="D5" s="2"/>
      <c r="E5" s="2"/>
      <c r="F5" s="2"/>
      <c r="G5" s="2"/>
      <c r="H5" s="2"/>
      <c r="I5" s="69" t="str">
        <f>IF(I4="","請求日未入力","")</f>
        <v>請求日未入力</v>
      </c>
      <c r="J5" s="2"/>
      <c r="K5" s="2"/>
      <c r="L5" t="s">
        <v>29</v>
      </c>
      <c r="N5" s="27">
        <f t="shared" ca="1" si="0"/>
        <v>45127</v>
      </c>
      <c r="P5" s="1">
        <v>1</v>
      </c>
      <c r="R5" s="1">
        <f ca="1">MONTH(Q4)</f>
        <v>6</v>
      </c>
    </row>
    <row r="6" spans="1:18" s="1" customFormat="1" ht="15" customHeight="1" x14ac:dyDescent="0.15">
      <c r="A6" s="104" t="s">
        <v>6</v>
      </c>
      <c r="B6" s="104"/>
      <c r="C6" s="11"/>
      <c r="E6" s="2"/>
      <c r="F6" s="33" t="s">
        <v>32</v>
      </c>
      <c r="G6" s="155" t="str">
        <f>IF('C-6回目'!G6="","",'C-6回目'!G6)</f>
        <v/>
      </c>
      <c r="H6" s="155" t="str">
        <f>IF('C-1回目'!H6="","",'C-1回目'!H6)</f>
        <v/>
      </c>
      <c r="I6" s="69" t="str">
        <f>IF(G6="","免税判定　未入力","")</f>
        <v>免税判定　未入力</v>
      </c>
      <c r="J6" s="2"/>
      <c r="K6" s="2"/>
      <c r="L6" t="s">
        <v>30</v>
      </c>
      <c r="N6" s="27">
        <f t="shared" ca="1" si="0"/>
        <v>45158</v>
      </c>
      <c r="P6" s="1">
        <v>2</v>
      </c>
    </row>
    <row r="7" spans="1:18" s="1" customFormat="1" ht="15" customHeight="1" x14ac:dyDescent="0.15">
      <c r="A7" s="2"/>
      <c r="B7" s="2"/>
      <c r="C7" s="2"/>
      <c r="D7" s="2"/>
      <c r="E7" s="2"/>
      <c r="F7" s="33" t="s">
        <v>54</v>
      </c>
      <c r="G7" s="155" t="str">
        <f>IF('C-6回目'!G7="","",'C-6回目'!G7)</f>
        <v/>
      </c>
      <c r="H7" s="155" t="str">
        <f>IF('C-1回目'!H7="","",'C-1回目'!H7)</f>
        <v/>
      </c>
      <c r="I7" s="69" t="str">
        <f>IF($G$6="免税事業者",IF(ISTEXT($G$7),"登録番号入力不要",""),"")</f>
        <v/>
      </c>
      <c r="J7" s="2"/>
      <c r="K7" s="2"/>
      <c r="L7" t="s">
        <v>31</v>
      </c>
      <c r="N7" s="27">
        <f t="shared" ca="1" si="0"/>
        <v>45189</v>
      </c>
      <c r="P7" s="1">
        <v>3</v>
      </c>
    </row>
    <row r="8" spans="1:18" s="1" customFormat="1" ht="15" customHeight="1" x14ac:dyDescent="0.15">
      <c r="A8" s="10" t="s">
        <v>1</v>
      </c>
      <c r="B8" s="156" t="str">
        <f>IF('C-6回目'!B8="","",'C-6回目'!B8)</f>
        <v/>
      </c>
      <c r="C8" s="156"/>
      <c r="D8" s="156"/>
      <c r="E8" s="3"/>
      <c r="F8" s="34" t="s">
        <v>11</v>
      </c>
      <c r="G8" s="157" t="str">
        <f>IF('C-6回目'!G8="","",'C-6回目'!G8)</f>
        <v/>
      </c>
      <c r="H8" s="157" t="str">
        <f>IF('C-1回目'!H8="","",'C-1回目'!H8)</f>
        <v/>
      </c>
      <c r="I8" s="69" t="str">
        <f>IF($G$6="適格請求事業者",IF(ISTEXT($G$7),"","登録番号未入力"),"")</f>
        <v/>
      </c>
      <c r="J8" s="2"/>
      <c r="K8" s="2"/>
      <c r="N8" s="27">
        <f t="shared" ca="1" si="0"/>
        <v>45219</v>
      </c>
      <c r="P8" s="1">
        <v>4</v>
      </c>
    </row>
    <row r="9" spans="1:18" s="1" customFormat="1" ht="15" customHeight="1" x14ac:dyDescent="0.15">
      <c r="A9" s="2"/>
      <c r="B9" s="69" t="str">
        <f>IF(B8="","工事名未入力","")</f>
        <v>工事名未入力</v>
      </c>
      <c r="C9" s="2"/>
      <c r="D9" s="2"/>
      <c r="E9" s="2"/>
      <c r="F9" s="2"/>
      <c r="G9" s="2"/>
      <c r="H9" s="2"/>
      <c r="I9" s="2"/>
      <c r="J9" s="2"/>
      <c r="K9" s="2"/>
      <c r="N9" s="27">
        <f t="shared" ca="1" si="0"/>
        <v>45250</v>
      </c>
      <c r="P9" s="1">
        <v>5</v>
      </c>
    </row>
    <row r="10" spans="1:18" s="1" customFormat="1" ht="15" customHeight="1" x14ac:dyDescent="0.15">
      <c r="A10" s="2"/>
      <c r="B10" s="2"/>
      <c r="C10" s="2"/>
      <c r="D10" s="2"/>
      <c r="E10" s="2"/>
      <c r="F10" s="89"/>
      <c r="G10" s="158" t="str">
        <f>IF('C-6回目'!G10="","",'C-6回目'!G10)</f>
        <v/>
      </c>
      <c r="H10" s="158"/>
      <c r="I10" s="158"/>
      <c r="J10" s="2"/>
      <c r="K10" s="2"/>
      <c r="N10" s="27">
        <f t="shared" ca="1" si="0"/>
        <v>45280</v>
      </c>
      <c r="P10" s="1">
        <v>6</v>
      </c>
    </row>
    <row r="11" spans="1:18" s="1" customFormat="1" ht="15" customHeight="1" x14ac:dyDescent="0.15">
      <c r="A11" s="110" t="s">
        <v>7</v>
      </c>
      <c r="B11" s="112">
        <f>G24</f>
        <v>0</v>
      </c>
      <c r="C11" s="112"/>
      <c r="D11" s="112"/>
      <c r="E11" s="2"/>
      <c r="F11" s="2"/>
      <c r="G11" s="158" t="str">
        <f>IF('C-1回目'!G11="","",'C-1回目'!G11)</f>
        <v/>
      </c>
      <c r="H11" s="158"/>
      <c r="I11" s="158"/>
      <c r="J11" s="2"/>
      <c r="K11" s="2"/>
      <c r="N11" s="27">
        <f t="shared" ca="1" si="0"/>
        <v>45311</v>
      </c>
      <c r="P11" s="1">
        <v>7</v>
      </c>
    </row>
    <row r="12" spans="1:18" s="1" customFormat="1" ht="15" customHeight="1" thickBot="1" x14ac:dyDescent="0.2">
      <c r="A12" s="111"/>
      <c r="B12" s="113"/>
      <c r="C12" s="113"/>
      <c r="D12" s="113"/>
      <c r="E12" s="2"/>
      <c r="F12" s="90" t="s">
        <v>10</v>
      </c>
      <c r="G12" s="159" t="str">
        <f>IF('C-1回目'!G12="","",'C-1回目'!G12)</f>
        <v/>
      </c>
      <c r="H12" s="159"/>
      <c r="I12" s="159"/>
      <c r="K12" s="2"/>
      <c r="N12" s="27">
        <f t="shared" ca="1" si="0"/>
        <v>45342</v>
      </c>
      <c r="P12" s="1">
        <v>8</v>
      </c>
    </row>
    <row r="13" spans="1:18" s="1" customFormat="1" ht="45" customHeight="1" x14ac:dyDescent="0.15">
      <c r="A13" s="2"/>
      <c r="B13" s="2"/>
      <c r="C13" s="2"/>
      <c r="D13" s="2"/>
      <c r="E13" s="2"/>
      <c r="F13" s="91" t="s">
        <v>0</v>
      </c>
      <c r="G13" s="164" t="str">
        <f>IF('C-6回目'!G13="","",'C-6回目'!G13)</f>
        <v/>
      </c>
      <c r="H13" s="164"/>
      <c r="I13" s="164"/>
      <c r="J13" s="92" t="s">
        <v>3</v>
      </c>
      <c r="K13" s="2"/>
      <c r="N13" s="27">
        <f t="shared" ca="1" si="0"/>
        <v>45371</v>
      </c>
      <c r="P13" s="1">
        <v>9</v>
      </c>
    </row>
    <row r="14" spans="1:18" s="1" customFormat="1" ht="15" customHeight="1" x14ac:dyDescent="0.15">
      <c r="A14" s="2"/>
      <c r="B14" s="3"/>
      <c r="C14" s="3"/>
      <c r="D14" s="2"/>
      <c r="E14" s="2"/>
      <c r="F14" s="2"/>
      <c r="G14" s="7"/>
      <c r="H14" s="2"/>
      <c r="I14" s="2"/>
      <c r="K14" s="2"/>
      <c r="N14" s="27">
        <f t="shared" ca="1" si="0"/>
        <v>45402</v>
      </c>
      <c r="P14" s="1">
        <v>10</v>
      </c>
    </row>
    <row r="15" spans="1:18" s="1" customFormat="1" ht="15" customHeight="1" x14ac:dyDescent="0.15">
      <c r="A15" s="6" t="s">
        <v>2</v>
      </c>
      <c r="B15" s="36" t="str">
        <f>IF('C-6回目'!B15="","",'C-6回目'!B15)</f>
        <v/>
      </c>
      <c r="C15" s="8"/>
      <c r="D15" s="2"/>
      <c r="E15" s="2"/>
      <c r="F15" s="9" t="s">
        <v>9</v>
      </c>
      <c r="G15" s="161" t="str">
        <f>IF('C-6回目'!G15="","",'C-6回目'!G15)</f>
        <v/>
      </c>
      <c r="H15" s="162" t="str">
        <f>IF('C-1回目'!H15="","",'C-1回目'!H15)</f>
        <v/>
      </c>
      <c r="I15" s="162" t="str">
        <f>IF('C-1回目'!I15="","",'C-1回目'!I15)</f>
        <v/>
      </c>
      <c r="J15" s="163" t="str">
        <f>IF('C-1回目'!J15="","",'C-1回目'!J15)</f>
        <v/>
      </c>
      <c r="K15" s="2"/>
      <c r="N15" s="27"/>
    </row>
    <row r="16" spans="1:18" s="1" customFormat="1" ht="15" customHeight="1" x14ac:dyDescent="0.15">
      <c r="A16" s="2"/>
      <c r="B16" s="2"/>
      <c r="C16" s="2"/>
      <c r="D16" s="2"/>
      <c r="E16" s="2"/>
      <c r="F16" s="9" t="s">
        <v>8</v>
      </c>
      <c r="G16" s="161" t="str">
        <f>IF('C-6回目'!G16="","",'C-6回目'!G16)</f>
        <v/>
      </c>
      <c r="H16" s="162" t="str">
        <f>IF('C-1回目'!H16="","",'C-1回目'!H16)</f>
        <v/>
      </c>
      <c r="I16" s="162" t="str">
        <f>IF('C-1回目'!I16="","",'C-1回目'!I16)</f>
        <v/>
      </c>
      <c r="J16" s="163" t="str">
        <f>IF('C-1回目'!J16="","",'C-1回目'!J16)</f>
        <v/>
      </c>
      <c r="K16" s="2"/>
      <c r="N16" s="27"/>
    </row>
    <row r="17" spans="1:19" s="1" customFormat="1" ht="15" customHeight="1" x14ac:dyDescent="0.15">
      <c r="A17" s="2" t="s">
        <v>7</v>
      </c>
      <c r="B17" s="2"/>
      <c r="C17" s="2"/>
      <c r="D17" s="69" t="str">
        <f>IF(D19="","契約金額未入力","")</f>
        <v>契約金額未入力</v>
      </c>
      <c r="E17" s="69" t="str">
        <f>IF(E19="","出来高未入力","")</f>
        <v>出来高未入力</v>
      </c>
      <c r="F17" s="69" t="str">
        <f>IF(F19="","既収金未入力","")</f>
        <v/>
      </c>
      <c r="G17" s="69" t="str">
        <f>IF(F20="","保留金解除未入力","")</f>
        <v/>
      </c>
      <c r="H17" s="69"/>
      <c r="I17" s="26"/>
      <c r="J17" s="29"/>
      <c r="K17" s="2"/>
      <c r="N17" s="27"/>
    </row>
    <row r="18" spans="1:19" s="1" customFormat="1" ht="18" customHeight="1" x14ac:dyDescent="0.15">
      <c r="A18" s="8"/>
      <c r="B18" s="115" t="s">
        <v>14</v>
      </c>
      <c r="C18" s="115"/>
      <c r="D18" s="14" t="s">
        <v>63</v>
      </c>
      <c r="E18" s="14" t="s">
        <v>50</v>
      </c>
      <c r="F18" s="14" t="s">
        <v>4</v>
      </c>
      <c r="G18" s="115" t="s">
        <v>5</v>
      </c>
      <c r="H18" s="116"/>
      <c r="I18" s="115" t="s">
        <v>64</v>
      </c>
      <c r="J18" s="115"/>
      <c r="K18" s="2"/>
      <c r="N18" s="27"/>
    </row>
    <row r="19" spans="1:19" s="1" customFormat="1" ht="18" customHeight="1" x14ac:dyDescent="0.15">
      <c r="A19" s="8"/>
      <c r="B19" s="117" t="s">
        <v>51</v>
      </c>
      <c r="C19" s="118"/>
      <c r="D19" s="21"/>
      <c r="E19" s="21"/>
      <c r="F19" s="31">
        <f>'C-6回目'!E19</f>
        <v>0</v>
      </c>
      <c r="G19" s="119">
        <f>E19-F19</f>
        <v>0</v>
      </c>
      <c r="H19" s="119"/>
      <c r="I19" s="120">
        <f>D19-E19</f>
        <v>0</v>
      </c>
      <c r="J19" s="120"/>
      <c r="K19" s="2"/>
      <c r="N19" s="27"/>
    </row>
    <row r="20" spans="1:19" s="1" customFormat="1" ht="18" customHeight="1" x14ac:dyDescent="0.15">
      <c r="A20" s="14" t="s">
        <v>16</v>
      </c>
      <c r="B20" s="117" t="s">
        <v>17</v>
      </c>
      <c r="C20" s="121"/>
      <c r="D20" s="23"/>
      <c r="E20" s="23"/>
      <c r="F20" s="35">
        <f>'C-6回目'!G21</f>
        <v>0</v>
      </c>
      <c r="G20" s="122">
        <f>F20*-1</f>
        <v>0</v>
      </c>
      <c r="H20" s="122"/>
      <c r="I20" s="120">
        <v>0</v>
      </c>
      <c r="J20" s="120"/>
      <c r="K20" s="2"/>
      <c r="N20" s="27"/>
    </row>
    <row r="21" spans="1:19" s="1" customFormat="1" ht="18" customHeight="1" x14ac:dyDescent="0.15">
      <c r="A21" s="37">
        <f>'C-6回目'!A21</f>
        <v>0</v>
      </c>
      <c r="B21" s="117" t="s">
        <v>18</v>
      </c>
      <c r="C21" s="121"/>
      <c r="D21" s="23"/>
      <c r="E21" s="23"/>
      <c r="F21" s="24"/>
      <c r="G21" s="123">
        <f>ROUNDDOWN(G19*-1*A21,0)</f>
        <v>0</v>
      </c>
      <c r="H21" s="123"/>
      <c r="I21" s="120">
        <f>I20-G21</f>
        <v>0</v>
      </c>
      <c r="J21" s="120"/>
      <c r="K21" s="2"/>
      <c r="N21" s="27"/>
    </row>
    <row r="22" spans="1:19" s="1" customFormat="1" ht="18" customHeight="1" x14ac:dyDescent="0.15">
      <c r="A22" s="71" t="str">
        <f>IF(A21="","保留率未入力","")</f>
        <v/>
      </c>
      <c r="B22" s="117" t="s">
        <v>52</v>
      </c>
      <c r="C22" s="121"/>
      <c r="D22" s="15">
        <f>D19</f>
        <v>0</v>
      </c>
      <c r="E22" s="16">
        <f>E19</f>
        <v>0</v>
      </c>
      <c r="F22" s="12">
        <f>SUM(F19:F21)</f>
        <v>0</v>
      </c>
      <c r="G22" s="122">
        <f>SUM(G19:H21)</f>
        <v>0</v>
      </c>
      <c r="H22" s="122"/>
      <c r="I22" s="122">
        <f>SUM(I19:J21)</f>
        <v>0</v>
      </c>
      <c r="J22" s="122"/>
      <c r="K22" s="2"/>
      <c r="N22" s="27"/>
    </row>
    <row r="23" spans="1:19" s="1" customFormat="1" ht="18" customHeight="1" x14ac:dyDescent="0.15">
      <c r="A23" s="8"/>
      <c r="B23" s="117" t="s">
        <v>15</v>
      </c>
      <c r="C23" s="118"/>
      <c r="D23" s="21"/>
      <c r="E23" s="21"/>
      <c r="F23" s="31">
        <f>'C-6回目'!F23+'C-6回目'!G23</f>
        <v>0</v>
      </c>
      <c r="G23" s="124"/>
      <c r="H23" s="124"/>
      <c r="I23" s="120">
        <f>D23-F23-G23</f>
        <v>0</v>
      </c>
      <c r="J23" s="120"/>
      <c r="K23" s="2"/>
      <c r="N23" s="27"/>
    </row>
    <row r="24" spans="1:19" s="1" customFormat="1" ht="18" customHeight="1" x14ac:dyDescent="0.15">
      <c r="A24" s="8"/>
      <c r="B24" s="117" t="s">
        <v>53</v>
      </c>
      <c r="C24" s="118"/>
      <c r="D24" s="12">
        <f>D19+D23</f>
        <v>0</v>
      </c>
      <c r="E24" s="12">
        <f>E19+E23</f>
        <v>0</v>
      </c>
      <c r="F24" s="12">
        <f>F22+F23</f>
        <v>0</v>
      </c>
      <c r="G24" s="125">
        <f>G22+G23</f>
        <v>0</v>
      </c>
      <c r="H24" s="125"/>
      <c r="I24" s="120">
        <f>I22+I23</f>
        <v>0</v>
      </c>
      <c r="J24" s="120"/>
      <c r="K24" s="2"/>
      <c r="N24" s="27"/>
    </row>
    <row r="25" spans="1:19" s="1" customFormat="1" ht="18" customHeight="1" x14ac:dyDescent="0.15">
      <c r="A25" s="8"/>
      <c r="B25" s="19"/>
      <c r="C25" s="19"/>
      <c r="D25" s="74" t="str">
        <f>IF(D23="","契約消費税未入力","")</f>
        <v>契約消費税未入力</v>
      </c>
      <c r="E25" s="30" t="str">
        <f>IF(E23="","出来高消費税未入力","")</f>
        <v>出来高消費税未入力</v>
      </c>
      <c r="F25" s="30" t="str">
        <f>IF(F23="","既収消費税未入力","")</f>
        <v/>
      </c>
      <c r="G25" s="74" t="str">
        <f>IF(G23="","今回請求消費税未入力","")</f>
        <v>今回請求消費税未入力</v>
      </c>
      <c r="H25" s="75"/>
      <c r="I25" s="5"/>
      <c r="J25" s="5"/>
      <c r="K25" s="2"/>
      <c r="N25" s="27"/>
    </row>
    <row r="26" spans="1:19" s="1" customFormat="1" ht="18" customHeight="1" x14ac:dyDescent="0.15">
      <c r="A26" s="8"/>
      <c r="B26" s="126" t="s">
        <v>13</v>
      </c>
      <c r="C26" s="127"/>
      <c r="D26" s="17" t="s">
        <v>28</v>
      </c>
      <c r="E26" s="17" t="s">
        <v>19</v>
      </c>
      <c r="F26" s="14" t="s">
        <v>20</v>
      </c>
      <c r="G26" s="115" t="s">
        <v>21</v>
      </c>
      <c r="H26" s="116"/>
      <c r="I26" s="115" t="s">
        <v>22</v>
      </c>
      <c r="J26" s="115"/>
      <c r="K26" s="2"/>
      <c r="N26" s="27"/>
    </row>
    <row r="27" spans="1:19" s="1" customFormat="1" ht="18" customHeight="1" x14ac:dyDescent="0.15">
      <c r="A27" s="8"/>
      <c r="B27" s="126" t="s">
        <v>23</v>
      </c>
      <c r="C27" s="127"/>
      <c r="D27" s="18">
        <f>E27+F27+G27+I27</f>
        <v>0</v>
      </c>
      <c r="E27" s="21"/>
      <c r="F27" s="21"/>
      <c r="G27" s="124"/>
      <c r="H27" s="124"/>
      <c r="I27" s="130"/>
      <c r="J27" s="130"/>
      <c r="K27" s="2"/>
      <c r="N27" s="27"/>
    </row>
    <row r="28" spans="1:19" s="1" customFormat="1" ht="18" customHeight="1" x14ac:dyDescent="0.15">
      <c r="A28" s="8"/>
      <c r="B28" s="126" t="s">
        <v>24</v>
      </c>
      <c r="C28" s="127"/>
      <c r="D28" s="18">
        <f>E28+F28+G28+I28</f>
        <v>0</v>
      </c>
      <c r="E28" s="22"/>
      <c r="F28" s="22"/>
      <c r="G28" s="130"/>
      <c r="H28" s="130"/>
      <c r="I28" s="130"/>
      <c r="J28" s="130"/>
      <c r="K28" s="2"/>
      <c r="N28" s="27"/>
    </row>
    <row r="29" spans="1:19" s="1" customFormat="1" ht="18" customHeight="1" x14ac:dyDescent="0.15">
      <c r="A29" s="8"/>
      <c r="B29" s="8"/>
      <c r="C29" s="8"/>
      <c r="D29" s="25" t="str">
        <f>IF(SUM(D27:D28)=G24,"","※合計金額が誤っているので再確認をお願いします")</f>
        <v/>
      </c>
      <c r="E29" s="4"/>
      <c r="F29" s="13"/>
      <c r="G29" s="133"/>
      <c r="H29" s="133"/>
      <c r="I29" s="5"/>
      <c r="J29" s="5"/>
      <c r="K29" s="2"/>
      <c r="N29" s="27"/>
    </row>
    <row r="30" spans="1:19" s="1" customFormat="1" ht="15" customHeight="1" x14ac:dyDescent="0.15">
      <c r="A30" s="2"/>
      <c r="B30" s="2" t="s">
        <v>26</v>
      </c>
      <c r="D30" s="2"/>
      <c r="E30" s="2"/>
      <c r="F30" s="2"/>
      <c r="G30" s="2"/>
      <c r="H30" s="2"/>
      <c r="I30" s="2"/>
      <c r="J30" s="2"/>
      <c r="K30"/>
      <c r="L30"/>
      <c r="M30"/>
      <c r="N30" s="27"/>
      <c r="O30"/>
      <c r="P30"/>
      <c r="Q30"/>
      <c r="R30"/>
      <c r="S30"/>
    </row>
    <row r="31" spans="1:19" s="1" customFormat="1" ht="18" customHeight="1" x14ac:dyDescent="0.15">
      <c r="A31" s="8"/>
      <c r="B31" s="134" t="s">
        <v>25</v>
      </c>
      <c r="C31" s="165"/>
      <c r="D31" s="165"/>
      <c r="E31" s="165"/>
      <c r="F31" s="165"/>
      <c r="G31" s="146" t="str">
        <f>IF(C31="","取引内容未入力","")</f>
        <v>取引内容未入力</v>
      </c>
      <c r="H31" s="146"/>
      <c r="I31" s="147"/>
      <c r="J31" s="147"/>
      <c r="K31"/>
      <c r="L31"/>
      <c r="M31"/>
      <c r="N31" s="27"/>
      <c r="O31"/>
      <c r="P31"/>
      <c r="Q31"/>
      <c r="R31"/>
      <c r="S31"/>
    </row>
    <row r="32" spans="1:19" s="1" customFormat="1" ht="18" customHeight="1" x14ac:dyDescent="0.15">
      <c r="A32" s="2"/>
      <c r="B32" s="135"/>
      <c r="C32" s="166"/>
      <c r="D32" s="166"/>
      <c r="E32" s="166"/>
      <c r="F32" s="166"/>
      <c r="G32" s="148"/>
      <c r="H32" s="149"/>
      <c r="I32" s="150"/>
      <c r="J32" s="150"/>
      <c r="K32" s="2"/>
      <c r="N32" s="27"/>
    </row>
    <row r="33" spans="1:14" s="1" customFormat="1" ht="18" customHeight="1" x14ac:dyDescent="0.15">
      <c r="A33" s="8"/>
      <c r="B33" s="136"/>
      <c r="C33" s="167"/>
      <c r="D33" s="167"/>
      <c r="E33" s="167"/>
      <c r="F33" s="167"/>
      <c r="G33" s="151"/>
      <c r="H33" s="151"/>
      <c r="I33" s="151"/>
      <c r="J33" s="151"/>
      <c r="K33" s="2"/>
      <c r="N33" s="27"/>
    </row>
    <row r="34" spans="1:14" s="1" customFormat="1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7"/>
    </row>
    <row r="35" spans="1:14" s="1" customFormat="1" ht="12" x14ac:dyDescent="0.15">
      <c r="N35" s="27"/>
    </row>
    <row r="36" spans="1:14" s="1" customFormat="1" ht="12" x14ac:dyDescent="0.15">
      <c r="N36" s="27"/>
    </row>
    <row r="37" spans="1:14" s="1" customFormat="1" ht="12" x14ac:dyDescent="0.15">
      <c r="N37" s="27"/>
    </row>
    <row r="38" spans="1:14" s="1" customFormat="1" ht="12" x14ac:dyDescent="0.15">
      <c r="N38" s="27"/>
    </row>
    <row r="39" spans="1:14" s="1" customFormat="1" ht="12" x14ac:dyDescent="0.15">
      <c r="N39" s="27"/>
    </row>
    <row r="40" spans="1:14" s="1" customFormat="1" ht="12" x14ac:dyDescent="0.15">
      <c r="N40" s="27"/>
    </row>
    <row r="41" spans="1:14" s="1" customFormat="1" ht="12" x14ac:dyDescent="0.15">
      <c r="N41" s="27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N42" s="27"/>
    </row>
    <row r="43" spans="1:14" x14ac:dyDescent="0.15">
      <c r="N43" s="27"/>
    </row>
    <row r="44" spans="1:14" x14ac:dyDescent="0.15">
      <c r="N44" s="27"/>
    </row>
    <row r="45" spans="1:14" x14ac:dyDescent="0.15">
      <c r="N45" s="27"/>
    </row>
    <row r="46" spans="1:14" x14ac:dyDescent="0.15">
      <c r="N46" s="27"/>
    </row>
    <row r="47" spans="1:14" x14ac:dyDescent="0.15">
      <c r="N47" s="27"/>
    </row>
    <row r="48" spans="1:14" x14ac:dyDescent="0.15">
      <c r="N48" s="27"/>
    </row>
    <row r="49" spans="14:14" x14ac:dyDescent="0.15">
      <c r="N49" s="27"/>
    </row>
    <row r="50" spans="14:14" x14ac:dyDescent="0.15">
      <c r="N50" s="27"/>
    </row>
    <row r="51" spans="14:14" x14ac:dyDescent="0.15">
      <c r="N51" s="27"/>
    </row>
    <row r="52" spans="14:14" x14ac:dyDescent="0.15">
      <c r="N52" s="27"/>
    </row>
    <row r="53" spans="14:14" x14ac:dyDescent="0.15">
      <c r="N53" s="27"/>
    </row>
    <row r="54" spans="14:14" x14ac:dyDescent="0.15">
      <c r="N54" s="27"/>
    </row>
    <row r="55" spans="14:14" x14ac:dyDescent="0.15">
      <c r="N55" s="27"/>
    </row>
    <row r="56" spans="14:14" x14ac:dyDescent="0.15">
      <c r="N56" s="27"/>
    </row>
    <row r="57" spans="14:14" x14ac:dyDescent="0.15">
      <c r="N57" s="27"/>
    </row>
    <row r="58" spans="14:14" x14ac:dyDescent="0.15">
      <c r="N58" s="27"/>
    </row>
    <row r="59" spans="14:14" x14ac:dyDescent="0.15">
      <c r="N59" s="27"/>
    </row>
    <row r="60" spans="14:14" x14ac:dyDescent="0.15">
      <c r="N60" s="27"/>
    </row>
    <row r="61" spans="14:14" x14ac:dyDescent="0.15">
      <c r="N61" s="27"/>
    </row>
    <row r="62" spans="14:14" x14ac:dyDescent="0.15">
      <c r="N62" s="27"/>
    </row>
    <row r="63" spans="14:14" x14ac:dyDescent="0.15">
      <c r="N63" s="27"/>
    </row>
    <row r="64" spans="14:14" x14ac:dyDescent="0.15">
      <c r="N64" s="27"/>
    </row>
    <row r="65" spans="14:14" x14ac:dyDescent="0.15">
      <c r="N65" s="27"/>
    </row>
    <row r="66" spans="14:14" x14ac:dyDescent="0.15">
      <c r="N66" s="27"/>
    </row>
    <row r="67" spans="14:14" x14ac:dyDescent="0.15">
      <c r="N67" s="27"/>
    </row>
    <row r="68" spans="14:14" x14ac:dyDescent="0.15">
      <c r="N68" s="27"/>
    </row>
    <row r="69" spans="14:14" x14ac:dyDescent="0.15">
      <c r="N69" s="27"/>
    </row>
    <row r="70" spans="14:14" x14ac:dyDescent="0.15">
      <c r="N70" s="27"/>
    </row>
    <row r="71" spans="14:14" x14ac:dyDescent="0.15">
      <c r="N71" s="27"/>
    </row>
    <row r="72" spans="14:14" x14ac:dyDescent="0.15">
      <c r="N72" s="27"/>
    </row>
    <row r="73" spans="14:14" x14ac:dyDescent="0.15">
      <c r="N73" s="27"/>
    </row>
    <row r="74" spans="14:14" x14ac:dyDescent="0.15">
      <c r="N74" s="27"/>
    </row>
    <row r="75" spans="14:14" x14ac:dyDescent="0.15">
      <c r="N75" s="27"/>
    </row>
    <row r="76" spans="14:14" x14ac:dyDescent="0.15">
      <c r="N76" s="27"/>
    </row>
    <row r="77" spans="14:14" x14ac:dyDescent="0.15">
      <c r="N77" s="27"/>
    </row>
    <row r="78" spans="14:14" x14ac:dyDescent="0.15">
      <c r="N78" s="27"/>
    </row>
    <row r="79" spans="14:14" x14ac:dyDescent="0.15">
      <c r="N79" s="27"/>
    </row>
    <row r="80" spans="14:14" x14ac:dyDescent="0.15"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</sheetData>
  <sheetProtection algorithmName="SHA-512" hashValue="+rDD9DexDhqtR9uvvoBu0VhALWWlT7Wcx06CC6n9gSOyPJKv/i6Xu6CmNTeVg1aVjdW8q2D7M3Ixu7Louq2oMA==" saltValue="txKHUDrz0KY5FLLTu94aNA==" spinCount="100000" sheet="1" objects="1" scenarios="1"/>
  <mergeCells count="52">
    <mergeCell ref="G29:H29"/>
    <mergeCell ref="B31:B33"/>
    <mergeCell ref="C31:F33"/>
    <mergeCell ref="G31:H31"/>
    <mergeCell ref="I31:J31"/>
    <mergeCell ref="G32:H32"/>
    <mergeCell ref="I32:J32"/>
    <mergeCell ref="G33:H33"/>
    <mergeCell ref="I33:J33"/>
    <mergeCell ref="B27:C27"/>
    <mergeCell ref="G27:H27"/>
    <mergeCell ref="I27:J27"/>
    <mergeCell ref="B28:C28"/>
    <mergeCell ref="G28:H28"/>
    <mergeCell ref="I28:J28"/>
    <mergeCell ref="B24:C24"/>
    <mergeCell ref="G24:H24"/>
    <mergeCell ref="I24:J24"/>
    <mergeCell ref="B26:C26"/>
    <mergeCell ref="G26:H26"/>
    <mergeCell ref="I26:J26"/>
    <mergeCell ref="B22:C22"/>
    <mergeCell ref="G22:H22"/>
    <mergeCell ref="I22:J22"/>
    <mergeCell ref="B23:C23"/>
    <mergeCell ref="G23:H23"/>
    <mergeCell ref="I23:J23"/>
    <mergeCell ref="B20:C20"/>
    <mergeCell ref="G20:H20"/>
    <mergeCell ref="I20:J20"/>
    <mergeCell ref="B21:C21"/>
    <mergeCell ref="G21:H21"/>
    <mergeCell ref="I21:J21"/>
    <mergeCell ref="B18:C18"/>
    <mergeCell ref="G18:H18"/>
    <mergeCell ref="I18:J18"/>
    <mergeCell ref="B19:C19"/>
    <mergeCell ref="G19:H19"/>
    <mergeCell ref="I19:J19"/>
    <mergeCell ref="G16:J16"/>
    <mergeCell ref="A3:J3"/>
    <mergeCell ref="I4:J4"/>
    <mergeCell ref="A6:B6"/>
    <mergeCell ref="G6:H6"/>
    <mergeCell ref="G7:H7"/>
    <mergeCell ref="B8:D8"/>
    <mergeCell ref="G8:H8"/>
    <mergeCell ref="G10:I12"/>
    <mergeCell ref="A11:A12"/>
    <mergeCell ref="B11:D12"/>
    <mergeCell ref="G13:I13"/>
    <mergeCell ref="G15:J15"/>
  </mergeCells>
  <phoneticPr fontId="2"/>
  <dataValidations count="4">
    <dataValidation type="whole" allowBlank="1" showInputMessage="1" showErrorMessage="1" sqref="B15" xr:uid="{F7750197-A965-4247-B19C-62523803F073}">
      <formula1>0</formula1>
      <formula2>9999</formula2>
    </dataValidation>
    <dataValidation type="list" allowBlank="1" showInputMessage="1" showErrorMessage="1" sqref="I4:J4" xr:uid="{C2D0695E-291D-4FAD-94E5-3A793B83FA7C}">
      <formula1>$N$4:$N$8</formula1>
    </dataValidation>
    <dataValidation type="textLength" operator="equal" allowBlank="1" showInputMessage="1" showErrorMessage="1" sqref="G7:H7" xr:uid="{50557027-9871-4E93-B2B0-88A27142BE79}">
      <formula1>14</formula1>
    </dataValidation>
    <dataValidation type="list" allowBlank="1" showInputMessage="1" showErrorMessage="1" sqref="G6:H6" xr:uid="{7288B043-8B98-4807-912B-B7EF322AE45C}">
      <formula1>$L$6:$L$7</formula1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orientation="landscape" r:id="rId1"/>
  <headerFooter>
    <oddFooter>&amp;L&amp;"ＭＳ Ｐ明朝,標準"&amp;8(5050100)&amp;R&amp;"ＭＳ 明朝,標準"&amp;8制定日：2021.04.01
改定日：2023.08.04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E5FFB-13E2-4320-93BA-F39F7C188770}">
  <sheetPr>
    <pageSetUpPr fitToPage="1"/>
  </sheetPr>
  <dimension ref="A1:AE85"/>
  <sheetViews>
    <sheetView view="pageBreakPreview" zoomScaleNormal="85" zoomScaleSheetLayoutView="100" workbookViewId="0">
      <selection activeCell="C7" sqref="C7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2" width="9" hidden="1" customWidth="1" collapsed="1"/>
    <col min="13" max="13" width="0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8" s="1" customFormat="1" ht="12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s="1" customFormat="1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8" s="1" customFormat="1" ht="21" x14ac:dyDescent="0.15">
      <c r="A3" s="102" t="s">
        <v>27</v>
      </c>
      <c r="B3" s="102"/>
      <c r="C3" s="102"/>
      <c r="D3" s="102"/>
      <c r="E3" s="102"/>
      <c r="F3" s="102"/>
      <c r="G3" s="102"/>
      <c r="H3" s="102"/>
      <c r="I3" s="102"/>
      <c r="J3" s="102"/>
      <c r="K3" s="2"/>
    </row>
    <row r="4" spans="1:18" s="1" customFormat="1" ht="15" customHeight="1" x14ac:dyDescent="0.15">
      <c r="A4" s="2"/>
      <c r="B4" s="2"/>
      <c r="C4" s="2"/>
      <c r="D4" s="2"/>
      <c r="E4" s="8" t="s">
        <v>33</v>
      </c>
      <c r="F4" s="2"/>
      <c r="G4" s="2"/>
      <c r="H4" s="10" t="s">
        <v>12</v>
      </c>
      <c r="I4" s="103"/>
      <c r="J4" s="103"/>
      <c r="K4" s="2"/>
      <c r="N4" s="27">
        <f t="shared" ref="N4:N14" ca="1" si="0">DATE($R$4,$R$5+P4,20)</f>
        <v>45097</v>
      </c>
      <c r="Q4" s="27">
        <f ca="1">TODAY()-60</f>
        <v>45085</v>
      </c>
      <c r="R4" s="1">
        <f ca="1">YEAR(Q4)</f>
        <v>2023</v>
      </c>
    </row>
    <row r="5" spans="1:18" s="1" customFormat="1" ht="15" customHeight="1" x14ac:dyDescent="0.15">
      <c r="A5" s="2"/>
      <c r="B5" s="2"/>
      <c r="C5" s="2"/>
      <c r="D5" s="2"/>
      <c r="E5" s="2"/>
      <c r="F5" s="2"/>
      <c r="G5" s="2"/>
      <c r="H5" s="2"/>
      <c r="I5" s="69" t="str">
        <f>IF(I4="","請求日未入力","")</f>
        <v>請求日未入力</v>
      </c>
      <c r="J5" s="2"/>
      <c r="K5" s="2"/>
      <c r="L5" t="s">
        <v>29</v>
      </c>
      <c r="N5" s="27">
        <f t="shared" ca="1" si="0"/>
        <v>45127</v>
      </c>
      <c r="P5" s="1">
        <v>1</v>
      </c>
      <c r="R5" s="1">
        <f ca="1">MONTH(Q4)</f>
        <v>6</v>
      </c>
    </row>
    <row r="6" spans="1:18" s="1" customFormat="1" ht="15" customHeight="1" x14ac:dyDescent="0.15">
      <c r="A6" s="104" t="s">
        <v>6</v>
      </c>
      <c r="B6" s="104"/>
      <c r="C6" s="11"/>
      <c r="E6" s="2"/>
      <c r="F6" s="33" t="s">
        <v>32</v>
      </c>
      <c r="G6" s="155" t="str">
        <f>IF('C-7回目'!G6="","",'C-7回目'!G6)</f>
        <v/>
      </c>
      <c r="H6" s="155" t="str">
        <f>IF('C-1回目'!H6="","",'C-1回目'!H6)</f>
        <v/>
      </c>
      <c r="I6" s="69" t="str">
        <f>IF(G6="","免税判定　未入力","")</f>
        <v>免税判定　未入力</v>
      </c>
      <c r="J6" s="2"/>
      <c r="K6" s="2"/>
      <c r="L6" t="s">
        <v>30</v>
      </c>
      <c r="N6" s="27">
        <f t="shared" ca="1" si="0"/>
        <v>45158</v>
      </c>
      <c r="P6" s="1">
        <v>2</v>
      </c>
    </row>
    <row r="7" spans="1:18" s="1" customFormat="1" ht="15" customHeight="1" x14ac:dyDescent="0.15">
      <c r="A7" s="2"/>
      <c r="B7" s="2"/>
      <c r="C7" s="2"/>
      <c r="D7" s="2"/>
      <c r="E7" s="2"/>
      <c r="F7" s="33" t="s">
        <v>54</v>
      </c>
      <c r="G7" s="155" t="str">
        <f>IF('C-7回目'!G7="","",'C-7回目'!G7)</f>
        <v/>
      </c>
      <c r="H7" s="155" t="str">
        <f>IF('C-1回目'!H7="","",'C-1回目'!H7)</f>
        <v/>
      </c>
      <c r="I7" s="69" t="str">
        <f>IF($G$6="免税事業者",IF(ISTEXT($G$7),"登録番号入力不要",""),"")</f>
        <v/>
      </c>
      <c r="J7" s="2"/>
      <c r="K7" s="2"/>
      <c r="L7" t="s">
        <v>31</v>
      </c>
      <c r="N7" s="27">
        <f t="shared" ca="1" si="0"/>
        <v>45189</v>
      </c>
      <c r="P7" s="1">
        <v>3</v>
      </c>
    </row>
    <row r="8" spans="1:18" s="1" customFormat="1" ht="15" customHeight="1" x14ac:dyDescent="0.15">
      <c r="A8" s="10" t="s">
        <v>1</v>
      </c>
      <c r="B8" s="156" t="str">
        <f>IF('C-7回目'!B8="","",'C-7回目'!B8)</f>
        <v/>
      </c>
      <c r="C8" s="156"/>
      <c r="D8" s="156"/>
      <c r="E8" s="3"/>
      <c r="F8" s="34" t="s">
        <v>11</v>
      </c>
      <c r="G8" s="157" t="str">
        <f>IF('C-7回目'!G8="","",'C-7回目'!G8)</f>
        <v/>
      </c>
      <c r="H8" s="157" t="str">
        <f>IF('C-1回目'!H8="","",'C-1回目'!H8)</f>
        <v/>
      </c>
      <c r="I8" s="69" t="str">
        <f>IF($G$6="適格請求事業者",IF(ISTEXT($G$7),"","登録番号未入力"),"")</f>
        <v/>
      </c>
      <c r="J8" s="2"/>
      <c r="K8" s="2"/>
      <c r="N8" s="27">
        <f t="shared" ca="1" si="0"/>
        <v>45219</v>
      </c>
      <c r="P8" s="1">
        <v>4</v>
      </c>
    </row>
    <row r="9" spans="1:18" s="1" customFormat="1" ht="15" customHeight="1" x14ac:dyDescent="0.15">
      <c r="A9" s="2"/>
      <c r="B9" s="69" t="str">
        <f>IF(B8="","工事名未入力","")</f>
        <v>工事名未入力</v>
      </c>
      <c r="C9" s="2"/>
      <c r="D9" s="2"/>
      <c r="E9" s="2"/>
      <c r="F9" s="2"/>
      <c r="G9" s="2"/>
      <c r="H9" s="2"/>
      <c r="I9" s="2"/>
      <c r="J9" s="2"/>
      <c r="K9" s="2"/>
      <c r="N9" s="27">
        <f t="shared" ca="1" si="0"/>
        <v>45250</v>
      </c>
      <c r="P9" s="1">
        <v>5</v>
      </c>
    </row>
    <row r="10" spans="1:18" s="1" customFormat="1" ht="15" customHeight="1" x14ac:dyDescent="0.15">
      <c r="A10" s="2"/>
      <c r="B10" s="2"/>
      <c r="C10" s="2"/>
      <c r="D10" s="2"/>
      <c r="E10" s="2"/>
      <c r="F10" s="89"/>
      <c r="G10" s="158" t="str">
        <f>IF('C-7回目'!G10="","",'C-7回目'!G10)</f>
        <v/>
      </c>
      <c r="H10" s="158"/>
      <c r="I10" s="158"/>
      <c r="J10" s="2"/>
      <c r="K10" s="2"/>
      <c r="N10" s="27">
        <f t="shared" ca="1" si="0"/>
        <v>45280</v>
      </c>
      <c r="P10" s="1">
        <v>6</v>
      </c>
    </row>
    <row r="11" spans="1:18" s="1" customFormat="1" ht="15" customHeight="1" x14ac:dyDescent="0.15">
      <c r="A11" s="110" t="s">
        <v>7</v>
      </c>
      <c r="B11" s="112">
        <f>G24</f>
        <v>0</v>
      </c>
      <c r="C11" s="112"/>
      <c r="D11" s="112"/>
      <c r="E11" s="2"/>
      <c r="F11" s="2"/>
      <c r="G11" s="158" t="str">
        <f>IF('C-1回目'!G11="","",'C-1回目'!G11)</f>
        <v/>
      </c>
      <c r="H11" s="158"/>
      <c r="I11" s="158"/>
      <c r="J11" s="2"/>
      <c r="K11" s="2"/>
      <c r="N11" s="27">
        <f t="shared" ca="1" si="0"/>
        <v>45311</v>
      </c>
      <c r="P11" s="1">
        <v>7</v>
      </c>
    </row>
    <row r="12" spans="1:18" s="1" customFormat="1" ht="15" customHeight="1" thickBot="1" x14ac:dyDescent="0.2">
      <c r="A12" s="111"/>
      <c r="B12" s="113"/>
      <c r="C12" s="113"/>
      <c r="D12" s="113"/>
      <c r="E12" s="2"/>
      <c r="F12" s="90" t="s">
        <v>10</v>
      </c>
      <c r="G12" s="159" t="str">
        <f>IF('C-1回目'!G12="","",'C-1回目'!G12)</f>
        <v/>
      </c>
      <c r="H12" s="159"/>
      <c r="I12" s="159"/>
      <c r="K12" s="2"/>
      <c r="N12" s="27">
        <f t="shared" ca="1" si="0"/>
        <v>45342</v>
      </c>
      <c r="P12" s="1">
        <v>8</v>
      </c>
    </row>
    <row r="13" spans="1:18" s="1" customFormat="1" ht="45" customHeight="1" x14ac:dyDescent="0.15">
      <c r="A13" s="2"/>
      <c r="B13" s="2"/>
      <c r="C13" s="2"/>
      <c r="D13" s="2"/>
      <c r="E13" s="2"/>
      <c r="F13" s="91" t="s">
        <v>0</v>
      </c>
      <c r="G13" s="164" t="str">
        <f>IF('C-7回目'!G13="","",'C-7回目'!G13)</f>
        <v/>
      </c>
      <c r="H13" s="164"/>
      <c r="I13" s="164"/>
      <c r="J13" s="92" t="s">
        <v>3</v>
      </c>
      <c r="K13" s="2"/>
      <c r="N13" s="27">
        <f t="shared" ca="1" si="0"/>
        <v>45371</v>
      </c>
      <c r="P13" s="1">
        <v>9</v>
      </c>
    </row>
    <row r="14" spans="1:18" s="1" customFormat="1" ht="15" customHeight="1" x14ac:dyDescent="0.15">
      <c r="A14" s="2"/>
      <c r="B14" s="3"/>
      <c r="C14" s="3"/>
      <c r="D14" s="2"/>
      <c r="E14" s="2"/>
      <c r="F14" s="2"/>
      <c r="G14" s="7"/>
      <c r="H14" s="2"/>
      <c r="I14" s="2"/>
      <c r="K14" s="2"/>
      <c r="N14" s="27">
        <f t="shared" ca="1" si="0"/>
        <v>45402</v>
      </c>
      <c r="P14" s="1">
        <v>10</v>
      </c>
    </row>
    <row r="15" spans="1:18" s="1" customFormat="1" ht="15" customHeight="1" x14ac:dyDescent="0.15">
      <c r="A15" s="6" t="s">
        <v>2</v>
      </c>
      <c r="B15" s="36" t="str">
        <f>IF('C-7回目'!B15="","",'C-7回目'!B15)</f>
        <v/>
      </c>
      <c r="C15" s="8"/>
      <c r="D15" s="2"/>
      <c r="E15" s="2"/>
      <c r="F15" s="9" t="s">
        <v>9</v>
      </c>
      <c r="G15" s="161" t="str">
        <f>IF('C-7回目'!G15="","",'C-7回目'!G15)</f>
        <v/>
      </c>
      <c r="H15" s="162" t="str">
        <f>IF('C-1回目'!H15="","",'C-1回目'!H15)</f>
        <v/>
      </c>
      <c r="I15" s="162" t="str">
        <f>IF('C-1回目'!I15="","",'C-1回目'!I15)</f>
        <v/>
      </c>
      <c r="J15" s="163" t="str">
        <f>IF('C-1回目'!J15="","",'C-1回目'!J15)</f>
        <v/>
      </c>
      <c r="K15" s="2"/>
      <c r="N15" s="27"/>
    </row>
    <row r="16" spans="1:18" s="1" customFormat="1" ht="15" customHeight="1" x14ac:dyDescent="0.15">
      <c r="A16" s="2"/>
      <c r="B16" s="2"/>
      <c r="C16" s="2"/>
      <c r="D16" s="2"/>
      <c r="E16" s="2"/>
      <c r="F16" s="9" t="s">
        <v>8</v>
      </c>
      <c r="G16" s="161" t="str">
        <f>IF('C-7回目'!G16="","",'C-7回目'!G16)</f>
        <v/>
      </c>
      <c r="H16" s="162" t="str">
        <f>IF('C-1回目'!H16="","",'C-1回目'!H16)</f>
        <v/>
      </c>
      <c r="I16" s="162" t="str">
        <f>IF('C-1回目'!I16="","",'C-1回目'!I16)</f>
        <v/>
      </c>
      <c r="J16" s="163" t="str">
        <f>IF('C-1回目'!J16="","",'C-1回目'!J16)</f>
        <v/>
      </c>
      <c r="K16" s="2"/>
      <c r="N16" s="27"/>
    </row>
    <row r="17" spans="1:19" s="1" customFormat="1" ht="15" customHeight="1" x14ac:dyDescent="0.15">
      <c r="A17" s="2" t="s">
        <v>7</v>
      </c>
      <c r="B17" s="2"/>
      <c r="C17" s="2"/>
      <c r="D17" s="69" t="str">
        <f>IF(D19="","契約金額未入力","")</f>
        <v>契約金額未入力</v>
      </c>
      <c r="E17" s="69" t="str">
        <f>IF(E19="","出来高未入力","")</f>
        <v>出来高未入力</v>
      </c>
      <c r="F17" s="69" t="str">
        <f>IF(F19="","既収金未入力","")</f>
        <v/>
      </c>
      <c r="G17" s="69" t="str">
        <f>IF(F20="","保留金解除未入力","")</f>
        <v/>
      </c>
      <c r="H17" s="69"/>
      <c r="I17" s="26"/>
      <c r="J17" s="29"/>
      <c r="K17" s="2"/>
      <c r="N17" s="27"/>
    </row>
    <row r="18" spans="1:19" s="1" customFormat="1" ht="18" customHeight="1" x14ac:dyDescent="0.15">
      <c r="A18" s="8"/>
      <c r="B18" s="115" t="s">
        <v>14</v>
      </c>
      <c r="C18" s="115"/>
      <c r="D18" s="14" t="s">
        <v>63</v>
      </c>
      <c r="E18" s="14" t="s">
        <v>50</v>
      </c>
      <c r="F18" s="14" t="s">
        <v>4</v>
      </c>
      <c r="G18" s="115" t="s">
        <v>5</v>
      </c>
      <c r="H18" s="116"/>
      <c r="I18" s="115" t="s">
        <v>64</v>
      </c>
      <c r="J18" s="115"/>
      <c r="K18" s="2"/>
      <c r="N18" s="27"/>
    </row>
    <row r="19" spans="1:19" s="1" customFormat="1" ht="18" customHeight="1" x14ac:dyDescent="0.15">
      <c r="A19" s="8"/>
      <c r="B19" s="117" t="s">
        <v>51</v>
      </c>
      <c r="C19" s="118"/>
      <c r="D19" s="21"/>
      <c r="E19" s="21"/>
      <c r="F19" s="31">
        <f>'C-7回目'!E19</f>
        <v>0</v>
      </c>
      <c r="G19" s="119">
        <f>E19-F19</f>
        <v>0</v>
      </c>
      <c r="H19" s="119"/>
      <c r="I19" s="120">
        <f>D19-E19</f>
        <v>0</v>
      </c>
      <c r="J19" s="120"/>
      <c r="K19" s="2"/>
      <c r="N19" s="27"/>
    </row>
    <row r="20" spans="1:19" s="1" customFormat="1" ht="18" customHeight="1" x14ac:dyDescent="0.15">
      <c r="A20" s="14" t="s">
        <v>16</v>
      </c>
      <c r="B20" s="117" t="s">
        <v>17</v>
      </c>
      <c r="C20" s="121"/>
      <c r="D20" s="23"/>
      <c r="E20" s="23"/>
      <c r="F20" s="35">
        <f>'C-7回目'!G21</f>
        <v>0</v>
      </c>
      <c r="G20" s="122">
        <f>F20*-1</f>
        <v>0</v>
      </c>
      <c r="H20" s="122"/>
      <c r="I20" s="120">
        <v>0</v>
      </c>
      <c r="J20" s="120"/>
      <c r="K20" s="2"/>
      <c r="N20" s="27"/>
    </row>
    <row r="21" spans="1:19" s="1" customFormat="1" ht="18" customHeight="1" x14ac:dyDescent="0.15">
      <c r="A21" s="37">
        <f>'C-7回目'!A21</f>
        <v>0</v>
      </c>
      <c r="B21" s="117" t="s">
        <v>18</v>
      </c>
      <c r="C21" s="121"/>
      <c r="D21" s="23"/>
      <c r="E21" s="23"/>
      <c r="F21" s="24"/>
      <c r="G21" s="123">
        <f>ROUNDDOWN(G19*-1*A21,0)</f>
        <v>0</v>
      </c>
      <c r="H21" s="123"/>
      <c r="I21" s="120">
        <f>I20-G21</f>
        <v>0</v>
      </c>
      <c r="J21" s="120"/>
      <c r="K21" s="2"/>
      <c r="N21" s="27"/>
    </row>
    <row r="22" spans="1:19" s="1" customFormat="1" ht="18" customHeight="1" x14ac:dyDescent="0.15">
      <c r="A22" s="71" t="str">
        <f>IF(A21="","保留率未入力","")</f>
        <v/>
      </c>
      <c r="B22" s="117" t="s">
        <v>52</v>
      </c>
      <c r="C22" s="121"/>
      <c r="D22" s="15">
        <f>D19</f>
        <v>0</v>
      </c>
      <c r="E22" s="16">
        <f>E19</f>
        <v>0</v>
      </c>
      <c r="F22" s="12">
        <f>SUM(F19:F21)</f>
        <v>0</v>
      </c>
      <c r="G22" s="122">
        <f>SUM(G19:H21)</f>
        <v>0</v>
      </c>
      <c r="H22" s="122"/>
      <c r="I22" s="122">
        <f>SUM(I19:J21)</f>
        <v>0</v>
      </c>
      <c r="J22" s="122"/>
      <c r="K22" s="2"/>
      <c r="N22" s="27"/>
    </row>
    <row r="23" spans="1:19" s="1" customFormat="1" ht="18" customHeight="1" x14ac:dyDescent="0.15">
      <c r="A23" s="8"/>
      <c r="B23" s="117" t="s">
        <v>15</v>
      </c>
      <c r="C23" s="118"/>
      <c r="D23" s="21"/>
      <c r="E23" s="21"/>
      <c r="F23" s="31">
        <f>'C-7回目'!F23+'C-7回目'!G23</f>
        <v>0</v>
      </c>
      <c r="G23" s="124"/>
      <c r="H23" s="124"/>
      <c r="I23" s="120">
        <f>D23-F23-G23</f>
        <v>0</v>
      </c>
      <c r="J23" s="120"/>
      <c r="K23" s="2"/>
      <c r="N23" s="27"/>
    </row>
    <row r="24" spans="1:19" s="1" customFormat="1" ht="18" customHeight="1" x14ac:dyDescent="0.15">
      <c r="A24" s="8"/>
      <c r="B24" s="117" t="s">
        <v>53</v>
      </c>
      <c r="C24" s="118"/>
      <c r="D24" s="12">
        <f>D19+D23</f>
        <v>0</v>
      </c>
      <c r="E24" s="12">
        <f>E19+E23</f>
        <v>0</v>
      </c>
      <c r="F24" s="12">
        <f>F22+F23</f>
        <v>0</v>
      </c>
      <c r="G24" s="125">
        <f>G22+G23</f>
        <v>0</v>
      </c>
      <c r="H24" s="125"/>
      <c r="I24" s="120">
        <f>I22+I23</f>
        <v>0</v>
      </c>
      <c r="J24" s="120"/>
      <c r="K24" s="2"/>
      <c r="N24" s="27"/>
    </row>
    <row r="25" spans="1:19" s="1" customFormat="1" ht="18" customHeight="1" x14ac:dyDescent="0.15">
      <c r="A25" s="8"/>
      <c r="B25" s="19"/>
      <c r="C25" s="19"/>
      <c r="D25" s="74" t="str">
        <f>IF(D23="","契約消費税未入力","")</f>
        <v>契約消費税未入力</v>
      </c>
      <c r="E25" s="30" t="str">
        <f>IF(E23="","出来高消費税未入力","")</f>
        <v>出来高消費税未入力</v>
      </c>
      <c r="F25" s="30" t="str">
        <f>IF(F23="","既収消費税未入力","")</f>
        <v/>
      </c>
      <c r="G25" s="74" t="str">
        <f>IF(G23="","今回請求消費税未入力","")</f>
        <v>今回請求消費税未入力</v>
      </c>
      <c r="H25" s="20"/>
      <c r="I25" s="5"/>
      <c r="J25" s="5"/>
      <c r="K25" s="2"/>
      <c r="N25" s="27"/>
    </row>
    <row r="26" spans="1:19" s="1" customFormat="1" ht="18" customHeight="1" x14ac:dyDescent="0.15">
      <c r="A26" s="8"/>
      <c r="B26" s="126" t="s">
        <v>13</v>
      </c>
      <c r="C26" s="127"/>
      <c r="D26" s="17" t="s">
        <v>28</v>
      </c>
      <c r="E26" s="17" t="s">
        <v>19</v>
      </c>
      <c r="F26" s="14" t="s">
        <v>20</v>
      </c>
      <c r="G26" s="115" t="s">
        <v>21</v>
      </c>
      <c r="H26" s="116"/>
      <c r="I26" s="115" t="s">
        <v>22</v>
      </c>
      <c r="J26" s="115"/>
      <c r="K26" s="2"/>
      <c r="N26" s="27"/>
    </row>
    <row r="27" spans="1:19" s="1" customFormat="1" ht="18" customHeight="1" x14ac:dyDescent="0.15">
      <c r="A27" s="8"/>
      <c r="B27" s="126" t="s">
        <v>23</v>
      </c>
      <c r="C27" s="127"/>
      <c r="D27" s="18">
        <f>E27+F27+G27+I27</f>
        <v>0</v>
      </c>
      <c r="E27" s="21"/>
      <c r="F27" s="21"/>
      <c r="G27" s="124"/>
      <c r="H27" s="124"/>
      <c r="I27" s="130"/>
      <c r="J27" s="130"/>
      <c r="K27" s="2"/>
      <c r="N27" s="27"/>
    </row>
    <row r="28" spans="1:19" s="1" customFormat="1" ht="18" customHeight="1" x14ac:dyDescent="0.15">
      <c r="A28" s="8"/>
      <c r="B28" s="126" t="s">
        <v>24</v>
      </c>
      <c r="C28" s="127"/>
      <c r="D28" s="18">
        <f>E28+F28+G28+I28</f>
        <v>0</v>
      </c>
      <c r="E28" s="22"/>
      <c r="F28" s="22"/>
      <c r="G28" s="130"/>
      <c r="H28" s="130"/>
      <c r="I28" s="130"/>
      <c r="J28" s="130"/>
      <c r="K28" s="2"/>
      <c r="N28" s="27"/>
    </row>
    <row r="29" spans="1:19" s="1" customFormat="1" ht="18" customHeight="1" x14ac:dyDescent="0.15">
      <c r="A29" s="8"/>
      <c r="B29" s="8"/>
      <c r="C29" s="8"/>
      <c r="D29" s="25" t="str">
        <f>IF(SUM(D27:D28)=G24,"","※合計金額が誤っているので再確認をお願いします")</f>
        <v/>
      </c>
      <c r="E29" s="4"/>
      <c r="F29" s="13"/>
      <c r="G29" s="133"/>
      <c r="H29" s="133"/>
      <c r="I29" s="5"/>
      <c r="J29" s="5"/>
      <c r="K29" s="2"/>
      <c r="N29" s="27"/>
    </row>
    <row r="30" spans="1:19" s="1" customFormat="1" ht="15" customHeight="1" x14ac:dyDescent="0.15">
      <c r="A30" s="2"/>
      <c r="B30" s="2" t="s">
        <v>26</v>
      </c>
      <c r="D30" s="2"/>
      <c r="E30" s="2"/>
      <c r="F30" s="2"/>
      <c r="G30" s="2"/>
      <c r="H30" s="2"/>
      <c r="I30" s="2"/>
      <c r="J30" s="2"/>
      <c r="K30"/>
      <c r="L30"/>
      <c r="M30"/>
      <c r="N30" s="27"/>
      <c r="O30"/>
      <c r="P30"/>
      <c r="Q30"/>
      <c r="R30"/>
      <c r="S30"/>
    </row>
    <row r="31" spans="1:19" s="1" customFormat="1" ht="18" customHeight="1" x14ac:dyDescent="0.15">
      <c r="A31" s="8"/>
      <c r="B31" s="134" t="s">
        <v>25</v>
      </c>
      <c r="C31" s="165"/>
      <c r="D31" s="165"/>
      <c r="E31" s="165"/>
      <c r="F31" s="165"/>
      <c r="G31" s="146" t="str">
        <f>IF(C31="","取引内容未入力","")</f>
        <v>取引内容未入力</v>
      </c>
      <c r="H31" s="146"/>
      <c r="I31" s="147"/>
      <c r="J31" s="147"/>
      <c r="K31"/>
      <c r="L31"/>
      <c r="M31"/>
      <c r="N31" s="27"/>
      <c r="O31"/>
      <c r="P31"/>
      <c r="Q31"/>
      <c r="R31"/>
      <c r="S31"/>
    </row>
    <row r="32" spans="1:19" s="1" customFormat="1" ht="18" customHeight="1" x14ac:dyDescent="0.15">
      <c r="A32" s="2"/>
      <c r="B32" s="135"/>
      <c r="C32" s="166"/>
      <c r="D32" s="166"/>
      <c r="E32" s="166"/>
      <c r="F32" s="166"/>
      <c r="G32" s="148"/>
      <c r="H32" s="149"/>
      <c r="I32" s="150"/>
      <c r="J32" s="150"/>
      <c r="K32" s="2"/>
      <c r="N32" s="27"/>
    </row>
    <row r="33" spans="1:14" s="1" customFormat="1" ht="18" customHeight="1" x14ac:dyDescent="0.15">
      <c r="A33" s="8"/>
      <c r="B33" s="136"/>
      <c r="C33" s="167"/>
      <c r="D33" s="167"/>
      <c r="E33" s="167"/>
      <c r="F33" s="167"/>
      <c r="G33" s="151"/>
      <c r="H33" s="151"/>
      <c r="I33" s="151"/>
      <c r="J33" s="151"/>
      <c r="K33" s="2"/>
      <c r="N33" s="27"/>
    </row>
    <row r="34" spans="1:14" s="1" customFormat="1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7"/>
    </row>
    <row r="35" spans="1:14" s="1" customFormat="1" ht="12" x14ac:dyDescent="0.15">
      <c r="N35" s="27"/>
    </row>
    <row r="36" spans="1:14" s="1" customFormat="1" ht="12" x14ac:dyDescent="0.15">
      <c r="N36" s="27"/>
    </row>
    <row r="37" spans="1:14" s="1" customFormat="1" ht="12" x14ac:dyDescent="0.15">
      <c r="N37" s="27"/>
    </row>
    <row r="38" spans="1:14" s="1" customFormat="1" ht="12" x14ac:dyDescent="0.15">
      <c r="N38" s="27"/>
    </row>
    <row r="39" spans="1:14" s="1" customFormat="1" ht="12" x14ac:dyDescent="0.15">
      <c r="N39" s="27"/>
    </row>
    <row r="40" spans="1:14" s="1" customFormat="1" ht="12" x14ac:dyDescent="0.15">
      <c r="N40" s="27"/>
    </row>
    <row r="41" spans="1:14" s="1" customFormat="1" ht="12" x14ac:dyDescent="0.15">
      <c r="N41" s="27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N42" s="27"/>
    </row>
    <row r="43" spans="1:14" x14ac:dyDescent="0.15">
      <c r="N43" s="27"/>
    </row>
    <row r="44" spans="1:14" x14ac:dyDescent="0.15">
      <c r="N44" s="27"/>
    </row>
    <row r="45" spans="1:14" x14ac:dyDescent="0.15">
      <c r="N45" s="27"/>
    </row>
    <row r="46" spans="1:14" x14ac:dyDescent="0.15">
      <c r="N46" s="27"/>
    </row>
    <row r="47" spans="1:14" x14ac:dyDescent="0.15">
      <c r="N47" s="27"/>
    </row>
    <row r="48" spans="1:14" x14ac:dyDescent="0.15">
      <c r="N48" s="27"/>
    </row>
    <row r="49" spans="14:14" x14ac:dyDescent="0.15">
      <c r="N49" s="27"/>
    </row>
    <row r="50" spans="14:14" x14ac:dyDescent="0.15">
      <c r="N50" s="27"/>
    </row>
    <row r="51" spans="14:14" x14ac:dyDescent="0.15">
      <c r="N51" s="27"/>
    </row>
    <row r="52" spans="14:14" x14ac:dyDescent="0.15">
      <c r="N52" s="27"/>
    </row>
    <row r="53" spans="14:14" x14ac:dyDescent="0.15">
      <c r="N53" s="27"/>
    </row>
    <row r="54" spans="14:14" x14ac:dyDescent="0.15">
      <c r="N54" s="27"/>
    </row>
    <row r="55" spans="14:14" x14ac:dyDescent="0.15">
      <c r="N55" s="27"/>
    </row>
    <row r="56" spans="14:14" x14ac:dyDescent="0.15">
      <c r="N56" s="27"/>
    </row>
    <row r="57" spans="14:14" x14ac:dyDescent="0.15">
      <c r="N57" s="27"/>
    </row>
    <row r="58" spans="14:14" x14ac:dyDescent="0.15">
      <c r="N58" s="27"/>
    </row>
    <row r="59" spans="14:14" x14ac:dyDescent="0.15">
      <c r="N59" s="27"/>
    </row>
    <row r="60" spans="14:14" x14ac:dyDescent="0.15">
      <c r="N60" s="27"/>
    </row>
    <row r="61" spans="14:14" x14ac:dyDescent="0.15">
      <c r="N61" s="27"/>
    </row>
    <row r="62" spans="14:14" x14ac:dyDescent="0.15">
      <c r="N62" s="27"/>
    </row>
    <row r="63" spans="14:14" x14ac:dyDescent="0.15">
      <c r="N63" s="27"/>
    </row>
    <row r="64" spans="14:14" x14ac:dyDescent="0.15">
      <c r="N64" s="27"/>
    </row>
    <row r="65" spans="14:14" x14ac:dyDescent="0.15">
      <c r="N65" s="27"/>
    </row>
    <row r="66" spans="14:14" x14ac:dyDescent="0.15">
      <c r="N66" s="27"/>
    </row>
    <row r="67" spans="14:14" x14ac:dyDescent="0.15">
      <c r="N67" s="27"/>
    </row>
    <row r="68" spans="14:14" x14ac:dyDescent="0.15">
      <c r="N68" s="27"/>
    </row>
    <row r="69" spans="14:14" x14ac:dyDescent="0.15">
      <c r="N69" s="27"/>
    </row>
    <row r="70" spans="14:14" x14ac:dyDescent="0.15">
      <c r="N70" s="27"/>
    </row>
    <row r="71" spans="14:14" x14ac:dyDescent="0.15">
      <c r="N71" s="27"/>
    </row>
    <row r="72" spans="14:14" x14ac:dyDescent="0.15">
      <c r="N72" s="27"/>
    </row>
    <row r="73" spans="14:14" x14ac:dyDescent="0.15">
      <c r="N73" s="27"/>
    </row>
    <row r="74" spans="14:14" x14ac:dyDescent="0.15">
      <c r="N74" s="27"/>
    </row>
    <row r="75" spans="14:14" x14ac:dyDescent="0.15">
      <c r="N75" s="27"/>
    </row>
    <row r="76" spans="14:14" x14ac:dyDescent="0.15">
      <c r="N76" s="27"/>
    </row>
    <row r="77" spans="14:14" x14ac:dyDescent="0.15">
      <c r="N77" s="27"/>
    </row>
    <row r="78" spans="14:14" x14ac:dyDescent="0.15">
      <c r="N78" s="27"/>
    </row>
    <row r="79" spans="14:14" x14ac:dyDescent="0.15">
      <c r="N79" s="27"/>
    </row>
    <row r="80" spans="14:14" x14ac:dyDescent="0.15"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</sheetData>
  <sheetProtection algorithmName="SHA-512" hashValue="GQL+Jrcz1eiN2pZ8F2WUezRKlniZaj3prDivYgUcc4fFhE3ybK4CdwwS6GlXMHhKOZUrnFtrv1mEDktXiRo0rA==" saltValue="jSsiXNfbV3dEMTL1RwyLVw==" spinCount="100000" sheet="1" objects="1" scenarios="1"/>
  <mergeCells count="52">
    <mergeCell ref="G29:H29"/>
    <mergeCell ref="B31:B33"/>
    <mergeCell ref="C31:F33"/>
    <mergeCell ref="G31:H31"/>
    <mergeCell ref="I31:J31"/>
    <mergeCell ref="G32:H32"/>
    <mergeCell ref="I32:J32"/>
    <mergeCell ref="G33:H33"/>
    <mergeCell ref="I33:J33"/>
    <mergeCell ref="B27:C27"/>
    <mergeCell ref="G27:H27"/>
    <mergeCell ref="I27:J27"/>
    <mergeCell ref="B28:C28"/>
    <mergeCell ref="G28:H28"/>
    <mergeCell ref="I28:J28"/>
    <mergeCell ref="B24:C24"/>
    <mergeCell ref="G24:H24"/>
    <mergeCell ref="I24:J24"/>
    <mergeCell ref="B26:C26"/>
    <mergeCell ref="G26:H26"/>
    <mergeCell ref="I26:J26"/>
    <mergeCell ref="B22:C22"/>
    <mergeCell ref="G22:H22"/>
    <mergeCell ref="I22:J22"/>
    <mergeCell ref="B23:C23"/>
    <mergeCell ref="G23:H23"/>
    <mergeCell ref="I23:J23"/>
    <mergeCell ref="B20:C20"/>
    <mergeCell ref="G20:H20"/>
    <mergeCell ref="I20:J20"/>
    <mergeCell ref="B21:C21"/>
    <mergeCell ref="G21:H21"/>
    <mergeCell ref="I21:J21"/>
    <mergeCell ref="B18:C18"/>
    <mergeCell ref="G18:H18"/>
    <mergeCell ref="I18:J18"/>
    <mergeCell ref="B19:C19"/>
    <mergeCell ref="G19:H19"/>
    <mergeCell ref="I19:J19"/>
    <mergeCell ref="G16:J16"/>
    <mergeCell ref="A3:J3"/>
    <mergeCell ref="I4:J4"/>
    <mergeCell ref="A6:B6"/>
    <mergeCell ref="G6:H6"/>
    <mergeCell ref="G7:H7"/>
    <mergeCell ref="B8:D8"/>
    <mergeCell ref="G8:H8"/>
    <mergeCell ref="G10:I12"/>
    <mergeCell ref="A11:A12"/>
    <mergeCell ref="B11:D12"/>
    <mergeCell ref="G13:I13"/>
    <mergeCell ref="G15:J15"/>
  </mergeCells>
  <phoneticPr fontId="2"/>
  <dataValidations count="4">
    <dataValidation type="list" allowBlank="1" showInputMessage="1" showErrorMessage="1" sqref="G6:H6" xr:uid="{E5D931B0-0182-48CB-90D9-69FB5CD6140A}">
      <formula1>$L$6:$L$7</formula1>
    </dataValidation>
    <dataValidation type="textLength" operator="equal" allowBlank="1" showInputMessage="1" showErrorMessage="1" sqref="G7:H7" xr:uid="{DDBB3125-0484-4D68-B38D-DA67D3F0BF75}">
      <formula1>14</formula1>
    </dataValidation>
    <dataValidation type="list" allowBlank="1" showInputMessage="1" showErrorMessage="1" sqref="I4:J4" xr:uid="{F83C78D9-47DD-4FC7-958E-5DEBEF23B8F0}">
      <formula1>$N$4:$N$8</formula1>
    </dataValidation>
    <dataValidation type="whole" allowBlank="1" showInputMessage="1" showErrorMessage="1" sqref="B15" xr:uid="{7B765468-5E28-4F53-B9DA-8AB34C38B348}">
      <formula1>0</formula1>
      <formula2>9999</formula2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orientation="landscape" r:id="rId1"/>
  <headerFooter>
    <oddFooter>&amp;L&amp;"ＭＳ Ｐ明朝,標準"&amp;8(5050100)&amp;R&amp;"ＭＳ 明朝,標準"&amp;8制定日：2021.04.01
改定日：2023.08.04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7BD93-6A40-4290-8A96-0464AF03517F}">
  <sheetPr>
    <pageSetUpPr fitToPage="1"/>
  </sheetPr>
  <dimension ref="A1:AE85"/>
  <sheetViews>
    <sheetView view="pageBreakPreview" zoomScaleNormal="85" zoomScaleSheetLayoutView="100" workbookViewId="0">
      <selection activeCell="C7" sqref="C7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2" width="9" hidden="1" customWidth="1" collapsed="1"/>
    <col min="13" max="13" width="0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8" s="1" customFormat="1" ht="12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s="1" customFormat="1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8" s="1" customFormat="1" ht="21" x14ac:dyDescent="0.15">
      <c r="A3" s="102" t="s">
        <v>27</v>
      </c>
      <c r="B3" s="102"/>
      <c r="C3" s="102"/>
      <c r="D3" s="102"/>
      <c r="E3" s="102"/>
      <c r="F3" s="102"/>
      <c r="G3" s="102"/>
      <c r="H3" s="102"/>
      <c r="I3" s="102"/>
      <c r="J3" s="102"/>
      <c r="K3" s="2"/>
    </row>
    <row r="4" spans="1:18" s="1" customFormat="1" ht="15" customHeight="1" x14ac:dyDescent="0.15">
      <c r="A4" s="2"/>
      <c r="B4" s="2"/>
      <c r="C4" s="2"/>
      <c r="D4" s="2"/>
      <c r="E4" s="8" t="s">
        <v>33</v>
      </c>
      <c r="F4" s="2"/>
      <c r="G4" s="2"/>
      <c r="H4" s="10" t="s">
        <v>12</v>
      </c>
      <c r="I4" s="103"/>
      <c r="J4" s="103"/>
      <c r="K4" s="2"/>
      <c r="N4" s="27">
        <f t="shared" ref="N4:N14" ca="1" si="0">DATE($R$4,$R$5+P4,20)</f>
        <v>45097</v>
      </c>
      <c r="Q4" s="27">
        <f ca="1">TODAY()-60</f>
        <v>45085</v>
      </c>
      <c r="R4" s="1">
        <f ca="1">YEAR(Q4)</f>
        <v>2023</v>
      </c>
    </row>
    <row r="5" spans="1:18" s="1" customFormat="1" ht="15" customHeight="1" x14ac:dyDescent="0.15">
      <c r="A5" s="2"/>
      <c r="B5" s="2"/>
      <c r="C5" s="2"/>
      <c r="D5" s="2"/>
      <c r="E5" s="2"/>
      <c r="F5" s="2"/>
      <c r="G5" s="2"/>
      <c r="H5" s="2"/>
      <c r="I5" s="69" t="str">
        <f>IF(I4="","請求日未入力","")</f>
        <v>請求日未入力</v>
      </c>
      <c r="J5" s="2"/>
      <c r="K5" s="2"/>
      <c r="L5" t="s">
        <v>29</v>
      </c>
      <c r="N5" s="27">
        <f t="shared" ca="1" si="0"/>
        <v>45127</v>
      </c>
      <c r="P5" s="1">
        <v>1</v>
      </c>
      <c r="R5" s="1">
        <f ca="1">MONTH(Q4)</f>
        <v>6</v>
      </c>
    </row>
    <row r="6" spans="1:18" s="1" customFormat="1" ht="15" customHeight="1" x14ac:dyDescent="0.15">
      <c r="A6" s="104" t="s">
        <v>6</v>
      </c>
      <c r="B6" s="104"/>
      <c r="C6" s="11"/>
      <c r="E6" s="2"/>
      <c r="F6" s="33" t="s">
        <v>32</v>
      </c>
      <c r="G6" s="155" t="str">
        <f>IF('C-8回目'!G6="","",'C-8回目'!G6)</f>
        <v/>
      </c>
      <c r="H6" s="155" t="str">
        <f>IF('C-1回目'!H6="","",'C-1回目'!H6)</f>
        <v/>
      </c>
      <c r="I6" s="69" t="str">
        <f>IF(G6="","免税判定　未入力","")</f>
        <v>免税判定　未入力</v>
      </c>
      <c r="J6" s="2"/>
      <c r="K6" s="2"/>
      <c r="L6" t="s">
        <v>30</v>
      </c>
      <c r="N6" s="27">
        <f t="shared" ca="1" si="0"/>
        <v>45158</v>
      </c>
      <c r="P6" s="1">
        <v>2</v>
      </c>
    </row>
    <row r="7" spans="1:18" s="1" customFormat="1" ht="15" customHeight="1" x14ac:dyDescent="0.15">
      <c r="A7" s="2"/>
      <c r="B7" s="2"/>
      <c r="C7" s="2"/>
      <c r="D7" s="2"/>
      <c r="E7" s="2"/>
      <c r="F7" s="33" t="s">
        <v>54</v>
      </c>
      <c r="G7" s="155" t="str">
        <f>IF('C-8回目'!G7="","",'C-8回目'!G7)</f>
        <v/>
      </c>
      <c r="H7" s="155" t="str">
        <f>IF('C-1回目'!H7="","",'C-1回目'!H7)</f>
        <v/>
      </c>
      <c r="I7" s="69" t="str">
        <f>IF($G$6="免税事業者",IF(ISTEXT($G$7),"登録番号入力不要",""),"")</f>
        <v/>
      </c>
      <c r="J7" s="2"/>
      <c r="K7" s="2"/>
      <c r="L7" t="s">
        <v>31</v>
      </c>
      <c r="N7" s="27">
        <f t="shared" ca="1" si="0"/>
        <v>45189</v>
      </c>
      <c r="P7" s="1">
        <v>3</v>
      </c>
    </row>
    <row r="8" spans="1:18" s="1" customFormat="1" ht="15" customHeight="1" x14ac:dyDescent="0.15">
      <c r="A8" s="10" t="s">
        <v>1</v>
      </c>
      <c r="B8" s="156" t="str">
        <f>IF('C-8回目'!B8="","",'C-8回目'!B8)</f>
        <v/>
      </c>
      <c r="C8" s="156"/>
      <c r="D8" s="156"/>
      <c r="E8" s="3"/>
      <c r="F8" s="34" t="s">
        <v>11</v>
      </c>
      <c r="G8" s="157" t="str">
        <f>IF('C-8回目'!G8="","",'C-8回目'!G8)</f>
        <v/>
      </c>
      <c r="H8" s="157" t="str">
        <f>IF('C-1回目'!H8="","",'C-1回目'!H8)</f>
        <v/>
      </c>
      <c r="I8" s="69" t="str">
        <f>IF($G$6="適格請求事業者",IF(ISTEXT($G$7),"","登録番号未入力"),"")</f>
        <v/>
      </c>
      <c r="J8" s="2"/>
      <c r="K8" s="2"/>
      <c r="N8" s="27">
        <f t="shared" ca="1" si="0"/>
        <v>45219</v>
      </c>
      <c r="P8" s="1">
        <v>4</v>
      </c>
    </row>
    <row r="9" spans="1:18" s="1" customFormat="1" ht="15" customHeight="1" x14ac:dyDescent="0.15">
      <c r="A9" s="2"/>
      <c r="B9" s="69" t="str">
        <f>IF(B8="","工事名未入力","")</f>
        <v>工事名未入力</v>
      </c>
      <c r="C9" s="2"/>
      <c r="D9" s="2"/>
      <c r="E9" s="2"/>
      <c r="F9" s="2"/>
      <c r="G9" s="2"/>
      <c r="H9" s="2"/>
      <c r="I9" s="2"/>
      <c r="J9" s="2"/>
      <c r="K9" s="2"/>
      <c r="N9" s="27">
        <f t="shared" ca="1" si="0"/>
        <v>45250</v>
      </c>
      <c r="P9" s="1">
        <v>5</v>
      </c>
    </row>
    <row r="10" spans="1:18" s="1" customFormat="1" ht="15" customHeight="1" x14ac:dyDescent="0.15">
      <c r="A10" s="2"/>
      <c r="B10" s="2"/>
      <c r="C10" s="2"/>
      <c r="D10" s="2"/>
      <c r="E10" s="2"/>
      <c r="F10" s="89"/>
      <c r="G10" s="158" t="str">
        <f>IF('C-8回目'!G10="","",'C-8回目'!G10)</f>
        <v/>
      </c>
      <c r="H10" s="158"/>
      <c r="I10" s="158"/>
      <c r="J10" s="2"/>
      <c r="K10" s="2"/>
      <c r="N10" s="27">
        <f t="shared" ca="1" si="0"/>
        <v>45280</v>
      </c>
      <c r="P10" s="1">
        <v>6</v>
      </c>
    </row>
    <row r="11" spans="1:18" s="1" customFormat="1" ht="15" customHeight="1" x14ac:dyDescent="0.15">
      <c r="A11" s="110" t="s">
        <v>7</v>
      </c>
      <c r="B11" s="112">
        <f>G24</f>
        <v>0</v>
      </c>
      <c r="C11" s="112"/>
      <c r="D11" s="112"/>
      <c r="E11" s="2"/>
      <c r="F11" s="2"/>
      <c r="G11" s="158" t="str">
        <f>IF('C-1回目'!G11="","",'C-1回目'!G11)</f>
        <v/>
      </c>
      <c r="H11" s="158"/>
      <c r="I11" s="158"/>
      <c r="J11" s="2"/>
      <c r="K11" s="2"/>
      <c r="N11" s="27">
        <f t="shared" ca="1" si="0"/>
        <v>45311</v>
      </c>
      <c r="P11" s="1">
        <v>7</v>
      </c>
    </row>
    <row r="12" spans="1:18" s="1" customFormat="1" ht="15" customHeight="1" thickBot="1" x14ac:dyDescent="0.2">
      <c r="A12" s="111"/>
      <c r="B12" s="113"/>
      <c r="C12" s="113"/>
      <c r="D12" s="113"/>
      <c r="E12" s="2"/>
      <c r="F12" s="90" t="s">
        <v>10</v>
      </c>
      <c r="G12" s="159" t="str">
        <f>IF('C-1回目'!G12="","",'C-1回目'!G12)</f>
        <v/>
      </c>
      <c r="H12" s="159"/>
      <c r="I12" s="159"/>
      <c r="K12" s="2"/>
      <c r="N12" s="27">
        <f t="shared" ca="1" si="0"/>
        <v>45342</v>
      </c>
      <c r="P12" s="1">
        <v>8</v>
      </c>
    </row>
    <row r="13" spans="1:18" s="1" customFormat="1" ht="45" customHeight="1" x14ac:dyDescent="0.15">
      <c r="A13" s="2"/>
      <c r="B13" s="2"/>
      <c r="C13" s="2"/>
      <c r="D13" s="2"/>
      <c r="E13" s="2"/>
      <c r="F13" s="91" t="s">
        <v>0</v>
      </c>
      <c r="G13" s="164" t="str">
        <f>IF('C-8回目'!G13="","",'C-8回目'!G13)</f>
        <v/>
      </c>
      <c r="H13" s="164"/>
      <c r="I13" s="164"/>
      <c r="J13" s="92" t="s">
        <v>3</v>
      </c>
      <c r="K13" s="2"/>
      <c r="N13" s="27">
        <f t="shared" ca="1" si="0"/>
        <v>45371</v>
      </c>
      <c r="P13" s="1">
        <v>9</v>
      </c>
    </row>
    <row r="14" spans="1:18" s="1" customFormat="1" ht="15" customHeight="1" x14ac:dyDescent="0.15">
      <c r="A14" s="2"/>
      <c r="B14" s="3"/>
      <c r="C14" s="3"/>
      <c r="D14" s="2"/>
      <c r="E14" s="2"/>
      <c r="F14" s="2"/>
      <c r="G14" s="7"/>
      <c r="H14" s="2"/>
      <c r="I14" s="2"/>
      <c r="K14" s="2"/>
      <c r="N14" s="27">
        <f t="shared" ca="1" si="0"/>
        <v>45402</v>
      </c>
      <c r="P14" s="1">
        <v>10</v>
      </c>
    </row>
    <row r="15" spans="1:18" s="1" customFormat="1" ht="15" customHeight="1" x14ac:dyDescent="0.15">
      <c r="A15" s="6" t="s">
        <v>2</v>
      </c>
      <c r="B15" s="36" t="str">
        <f>IF('C-8回目'!B15="","",'C-8回目'!B15)</f>
        <v/>
      </c>
      <c r="C15" s="8"/>
      <c r="D15" s="2"/>
      <c r="E15" s="2"/>
      <c r="F15" s="9" t="s">
        <v>9</v>
      </c>
      <c r="G15" s="161" t="str">
        <f>IF('C-8回目'!G15="","",'C-8回目'!G15)</f>
        <v/>
      </c>
      <c r="H15" s="162" t="str">
        <f>IF('C-1回目'!H15="","",'C-1回目'!H15)</f>
        <v/>
      </c>
      <c r="I15" s="162" t="str">
        <f>IF('C-1回目'!I15="","",'C-1回目'!I15)</f>
        <v/>
      </c>
      <c r="J15" s="163" t="str">
        <f>IF('C-1回目'!J15="","",'C-1回目'!J15)</f>
        <v/>
      </c>
      <c r="K15" s="2"/>
      <c r="N15" s="27"/>
    </row>
    <row r="16" spans="1:18" s="1" customFormat="1" ht="15" customHeight="1" x14ac:dyDescent="0.15">
      <c r="A16" s="2"/>
      <c r="B16" s="2"/>
      <c r="C16" s="2"/>
      <c r="D16" s="2"/>
      <c r="E16" s="2"/>
      <c r="F16" s="9" t="s">
        <v>8</v>
      </c>
      <c r="G16" s="161" t="str">
        <f>IF('C-8回目'!G16="","",'C-8回目'!G16)</f>
        <v/>
      </c>
      <c r="H16" s="162" t="str">
        <f>IF('C-1回目'!H16="","",'C-1回目'!H16)</f>
        <v/>
      </c>
      <c r="I16" s="162" t="str">
        <f>IF('C-1回目'!I16="","",'C-1回目'!I16)</f>
        <v/>
      </c>
      <c r="J16" s="163" t="str">
        <f>IF('C-1回目'!J16="","",'C-1回目'!J16)</f>
        <v/>
      </c>
      <c r="K16" s="2"/>
      <c r="N16" s="27"/>
    </row>
    <row r="17" spans="1:19" s="1" customFormat="1" ht="15" customHeight="1" x14ac:dyDescent="0.15">
      <c r="A17" s="2" t="s">
        <v>7</v>
      </c>
      <c r="B17" s="2"/>
      <c r="C17" s="2"/>
      <c r="D17" s="69" t="str">
        <f>IF(D19="","契約金額未入力","")</f>
        <v>契約金額未入力</v>
      </c>
      <c r="E17" s="69" t="str">
        <f>IF(E19="","出来高未入力","")</f>
        <v>出来高未入力</v>
      </c>
      <c r="F17" s="69" t="str">
        <f>IF(F19="","既収金未入力","")</f>
        <v/>
      </c>
      <c r="G17" s="69" t="str">
        <f>IF(F20="","保留金解除未入力","")</f>
        <v/>
      </c>
      <c r="H17" s="69"/>
      <c r="I17" s="26"/>
      <c r="J17" s="29"/>
      <c r="K17" s="2"/>
      <c r="N17" s="27"/>
    </row>
    <row r="18" spans="1:19" s="1" customFormat="1" ht="18" customHeight="1" x14ac:dyDescent="0.15">
      <c r="A18" s="8"/>
      <c r="B18" s="115" t="s">
        <v>14</v>
      </c>
      <c r="C18" s="115"/>
      <c r="D18" s="14" t="s">
        <v>63</v>
      </c>
      <c r="E18" s="14" t="s">
        <v>50</v>
      </c>
      <c r="F18" s="14" t="s">
        <v>4</v>
      </c>
      <c r="G18" s="115" t="s">
        <v>5</v>
      </c>
      <c r="H18" s="116"/>
      <c r="I18" s="115" t="s">
        <v>64</v>
      </c>
      <c r="J18" s="115"/>
      <c r="K18" s="2"/>
      <c r="N18" s="27"/>
    </row>
    <row r="19" spans="1:19" s="1" customFormat="1" ht="18" customHeight="1" x14ac:dyDescent="0.15">
      <c r="A19" s="8"/>
      <c r="B19" s="117" t="s">
        <v>51</v>
      </c>
      <c r="C19" s="118"/>
      <c r="D19" s="21"/>
      <c r="E19" s="21"/>
      <c r="F19" s="31">
        <f>'C-8回目'!E19</f>
        <v>0</v>
      </c>
      <c r="G19" s="119">
        <f>E19-F19</f>
        <v>0</v>
      </c>
      <c r="H19" s="119"/>
      <c r="I19" s="120">
        <f>D19-E19</f>
        <v>0</v>
      </c>
      <c r="J19" s="120"/>
      <c r="K19" s="2"/>
      <c r="N19" s="27"/>
    </row>
    <row r="20" spans="1:19" s="1" customFormat="1" ht="18" customHeight="1" x14ac:dyDescent="0.15">
      <c r="A20" s="14" t="s">
        <v>16</v>
      </c>
      <c r="B20" s="117" t="s">
        <v>17</v>
      </c>
      <c r="C20" s="121"/>
      <c r="D20" s="23"/>
      <c r="E20" s="23"/>
      <c r="F20" s="35">
        <f>'C-8回目'!G21</f>
        <v>0</v>
      </c>
      <c r="G20" s="122">
        <f>F20*-1</f>
        <v>0</v>
      </c>
      <c r="H20" s="122"/>
      <c r="I20" s="120">
        <v>0</v>
      </c>
      <c r="J20" s="120"/>
      <c r="K20" s="2"/>
      <c r="N20" s="27"/>
    </row>
    <row r="21" spans="1:19" s="1" customFormat="1" ht="18" customHeight="1" x14ac:dyDescent="0.15">
      <c r="A21" s="37">
        <f>'C-8回目'!A21</f>
        <v>0</v>
      </c>
      <c r="B21" s="117" t="s">
        <v>18</v>
      </c>
      <c r="C21" s="121"/>
      <c r="D21" s="23"/>
      <c r="E21" s="23"/>
      <c r="F21" s="24"/>
      <c r="G21" s="123">
        <f>ROUNDDOWN(G19*-1*A21,0)</f>
        <v>0</v>
      </c>
      <c r="H21" s="123"/>
      <c r="I21" s="120">
        <f>I20-G21</f>
        <v>0</v>
      </c>
      <c r="J21" s="120"/>
      <c r="K21" s="2"/>
      <c r="N21" s="27"/>
    </row>
    <row r="22" spans="1:19" s="1" customFormat="1" ht="18" customHeight="1" x14ac:dyDescent="0.15">
      <c r="A22" s="71" t="str">
        <f>IF(A21="","保留率未入力","")</f>
        <v/>
      </c>
      <c r="B22" s="117" t="s">
        <v>52</v>
      </c>
      <c r="C22" s="121"/>
      <c r="D22" s="15">
        <f>D19</f>
        <v>0</v>
      </c>
      <c r="E22" s="16">
        <f>E19</f>
        <v>0</v>
      </c>
      <c r="F22" s="12">
        <f>SUM(F19:F21)</f>
        <v>0</v>
      </c>
      <c r="G22" s="122">
        <f>SUM(G19:H21)</f>
        <v>0</v>
      </c>
      <c r="H22" s="122"/>
      <c r="I22" s="122">
        <f>SUM(I19:J21)</f>
        <v>0</v>
      </c>
      <c r="J22" s="122"/>
      <c r="K22" s="2"/>
      <c r="N22" s="27"/>
    </row>
    <row r="23" spans="1:19" s="1" customFormat="1" ht="18" customHeight="1" x14ac:dyDescent="0.15">
      <c r="A23" s="8"/>
      <c r="B23" s="117" t="s">
        <v>15</v>
      </c>
      <c r="C23" s="118"/>
      <c r="D23" s="21"/>
      <c r="E23" s="21"/>
      <c r="F23" s="31">
        <f>'C-8回目'!F23+'C-8回目'!G23</f>
        <v>0</v>
      </c>
      <c r="G23" s="124"/>
      <c r="H23" s="124"/>
      <c r="I23" s="120">
        <f>D23-F23-G23</f>
        <v>0</v>
      </c>
      <c r="J23" s="120"/>
      <c r="K23" s="2"/>
      <c r="N23" s="27"/>
    </row>
    <row r="24" spans="1:19" s="1" customFormat="1" ht="18" customHeight="1" x14ac:dyDescent="0.15">
      <c r="A24" s="8"/>
      <c r="B24" s="117" t="s">
        <v>53</v>
      </c>
      <c r="C24" s="118"/>
      <c r="D24" s="12">
        <f>D19+D23</f>
        <v>0</v>
      </c>
      <c r="E24" s="12">
        <f>E19+E23</f>
        <v>0</v>
      </c>
      <c r="F24" s="12">
        <f>F22+F23</f>
        <v>0</v>
      </c>
      <c r="G24" s="125">
        <f>G22+G23</f>
        <v>0</v>
      </c>
      <c r="H24" s="125"/>
      <c r="I24" s="120">
        <f>I22+I23</f>
        <v>0</v>
      </c>
      <c r="J24" s="120"/>
      <c r="K24" s="2"/>
      <c r="N24" s="27"/>
    </row>
    <row r="25" spans="1:19" s="1" customFormat="1" ht="18" customHeight="1" x14ac:dyDescent="0.15">
      <c r="A25" s="8"/>
      <c r="B25" s="19"/>
      <c r="C25" s="19"/>
      <c r="D25" s="74" t="str">
        <f>IF(D23="","契約消費税未入力","")</f>
        <v>契約消費税未入力</v>
      </c>
      <c r="E25" s="30" t="str">
        <f>IF(E23="","出来高消費税未入力","")</f>
        <v>出来高消費税未入力</v>
      </c>
      <c r="F25" s="30" t="str">
        <f>IF(F23="","既収消費税未入力","")</f>
        <v/>
      </c>
      <c r="G25" s="74" t="str">
        <f>IF(G23="","今回請求消費税未入力","")</f>
        <v>今回請求消費税未入力</v>
      </c>
      <c r="H25" s="20"/>
      <c r="I25" s="5"/>
      <c r="J25" s="5"/>
      <c r="K25" s="2"/>
      <c r="N25" s="27"/>
    </row>
    <row r="26" spans="1:19" s="1" customFormat="1" ht="18" customHeight="1" x14ac:dyDescent="0.15">
      <c r="A26" s="8"/>
      <c r="B26" s="126" t="s">
        <v>13</v>
      </c>
      <c r="C26" s="127"/>
      <c r="D26" s="17" t="s">
        <v>28</v>
      </c>
      <c r="E26" s="17" t="s">
        <v>19</v>
      </c>
      <c r="F26" s="14" t="s">
        <v>20</v>
      </c>
      <c r="G26" s="115" t="s">
        <v>21</v>
      </c>
      <c r="H26" s="116"/>
      <c r="I26" s="115" t="s">
        <v>22</v>
      </c>
      <c r="J26" s="115"/>
      <c r="K26" s="2"/>
      <c r="N26" s="27"/>
    </row>
    <row r="27" spans="1:19" s="1" customFormat="1" ht="18" customHeight="1" x14ac:dyDescent="0.15">
      <c r="A27" s="8"/>
      <c r="B27" s="126" t="s">
        <v>23</v>
      </c>
      <c r="C27" s="127"/>
      <c r="D27" s="18">
        <f>E27+F27+G27+I27</f>
        <v>0</v>
      </c>
      <c r="E27" s="21"/>
      <c r="F27" s="21"/>
      <c r="G27" s="124"/>
      <c r="H27" s="124"/>
      <c r="I27" s="130"/>
      <c r="J27" s="130"/>
      <c r="K27" s="2"/>
      <c r="N27" s="27"/>
    </row>
    <row r="28" spans="1:19" s="1" customFormat="1" ht="18" customHeight="1" x14ac:dyDescent="0.15">
      <c r="A28" s="8"/>
      <c r="B28" s="126" t="s">
        <v>24</v>
      </c>
      <c r="C28" s="127"/>
      <c r="D28" s="18">
        <f>E28+F28+G28+I28</f>
        <v>0</v>
      </c>
      <c r="E28" s="22"/>
      <c r="F28" s="22"/>
      <c r="G28" s="130"/>
      <c r="H28" s="130"/>
      <c r="I28" s="130"/>
      <c r="J28" s="130"/>
      <c r="K28" s="2"/>
      <c r="N28" s="27"/>
    </row>
    <row r="29" spans="1:19" s="1" customFormat="1" ht="18" customHeight="1" x14ac:dyDescent="0.15">
      <c r="A29" s="8"/>
      <c r="B29" s="8"/>
      <c r="C29" s="8"/>
      <c r="D29" s="25" t="str">
        <f>IF(SUM(D27:D28)=G24,"","※合計金額が誤っているので再確認をお願いします")</f>
        <v/>
      </c>
      <c r="E29" s="4"/>
      <c r="F29" s="13"/>
      <c r="G29" s="133"/>
      <c r="H29" s="133"/>
      <c r="I29" s="5"/>
      <c r="J29" s="5"/>
      <c r="K29" s="2"/>
      <c r="N29" s="27"/>
    </row>
    <row r="30" spans="1:19" s="1" customFormat="1" ht="15" customHeight="1" x14ac:dyDescent="0.15">
      <c r="A30" s="2"/>
      <c r="B30" s="2" t="s">
        <v>26</v>
      </c>
      <c r="D30" s="2"/>
      <c r="E30" s="2"/>
      <c r="F30" s="2"/>
      <c r="G30" s="2"/>
      <c r="H30" s="2"/>
      <c r="I30" s="2"/>
      <c r="J30" s="2"/>
      <c r="K30"/>
      <c r="L30"/>
      <c r="M30"/>
      <c r="N30" s="27"/>
      <c r="O30"/>
      <c r="P30"/>
      <c r="Q30"/>
      <c r="R30"/>
      <c r="S30"/>
    </row>
    <row r="31" spans="1:19" s="1" customFormat="1" ht="18" customHeight="1" x14ac:dyDescent="0.15">
      <c r="A31" s="8"/>
      <c r="B31" s="134" t="s">
        <v>25</v>
      </c>
      <c r="C31" s="165"/>
      <c r="D31" s="165"/>
      <c r="E31" s="165"/>
      <c r="F31" s="165"/>
      <c r="G31" s="146" t="str">
        <f>IF(C31="","取引内容未入力","")</f>
        <v>取引内容未入力</v>
      </c>
      <c r="H31" s="146"/>
      <c r="I31" s="147"/>
      <c r="J31" s="147"/>
      <c r="K31"/>
      <c r="L31"/>
      <c r="M31"/>
      <c r="N31" s="27"/>
      <c r="O31"/>
      <c r="P31"/>
      <c r="Q31"/>
      <c r="R31"/>
      <c r="S31"/>
    </row>
    <row r="32" spans="1:19" s="1" customFormat="1" ht="18" customHeight="1" x14ac:dyDescent="0.15">
      <c r="A32" s="2"/>
      <c r="B32" s="135"/>
      <c r="C32" s="166"/>
      <c r="D32" s="166"/>
      <c r="E32" s="166"/>
      <c r="F32" s="166"/>
      <c r="G32" s="148"/>
      <c r="H32" s="149"/>
      <c r="I32" s="150"/>
      <c r="J32" s="150"/>
      <c r="K32" s="2"/>
      <c r="N32" s="27"/>
    </row>
    <row r="33" spans="1:14" s="1" customFormat="1" ht="18" customHeight="1" x14ac:dyDescent="0.15">
      <c r="A33" s="8"/>
      <c r="B33" s="136"/>
      <c r="C33" s="167"/>
      <c r="D33" s="167"/>
      <c r="E33" s="167"/>
      <c r="F33" s="167"/>
      <c r="G33" s="151"/>
      <c r="H33" s="151"/>
      <c r="I33" s="151"/>
      <c r="J33" s="151"/>
      <c r="K33" s="2"/>
      <c r="N33" s="27"/>
    </row>
    <row r="34" spans="1:14" s="1" customFormat="1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7"/>
    </row>
    <row r="35" spans="1:14" s="1" customFormat="1" ht="12" x14ac:dyDescent="0.15">
      <c r="N35" s="27"/>
    </row>
    <row r="36" spans="1:14" s="1" customFormat="1" ht="12" x14ac:dyDescent="0.15">
      <c r="N36" s="27"/>
    </row>
    <row r="37" spans="1:14" s="1" customFormat="1" ht="12" x14ac:dyDescent="0.15">
      <c r="N37" s="27"/>
    </row>
    <row r="38" spans="1:14" s="1" customFormat="1" ht="12" x14ac:dyDescent="0.15">
      <c r="N38" s="27"/>
    </row>
    <row r="39" spans="1:14" s="1" customFormat="1" ht="12" x14ac:dyDescent="0.15">
      <c r="N39" s="27"/>
    </row>
    <row r="40" spans="1:14" s="1" customFormat="1" ht="12" x14ac:dyDescent="0.15">
      <c r="N40" s="27"/>
    </row>
    <row r="41" spans="1:14" s="1" customFormat="1" ht="12" x14ac:dyDescent="0.15">
      <c r="N41" s="27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N42" s="27"/>
    </row>
    <row r="43" spans="1:14" x14ac:dyDescent="0.15">
      <c r="N43" s="27"/>
    </row>
    <row r="44" spans="1:14" x14ac:dyDescent="0.15">
      <c r="N44" s="27"/>
    </row>
    <row r="45" spans="1:14" x14ac:dyDescent="0.15">
      <c r="N45" s="27"/>
    </row>
    <row r="46" spans="1:14" x14ac:dyDescent="0.15">
      <c r="N46" s="27"/>
    </row>
    <row r="47" spans="1:14" x14ac:dyDescent="0.15">
      <c r="N47" s="27"/>
    </row>
    <row r="48" spans="1:14" x14ac:dyDescent="0.15">
      <c r="N48" s="27"/>
    </row>
    <row r="49" spans="14:14" x14ac:dyDescent="0.15">
      <c r="N49" s="27"/>
    </row>
    <row r="50" spans="14:14" x14ac:dyDescent="0.15">
      <c r="N50" s="27"/>
    </row>
    <row r="51" spans="14:14" x14ac:dyDescent="0.15">
      <c r="N51" s="27"/>
    </row>
    <row r="52" spans="14:14" x14ac:dyDescent="0.15">
      <c r="N52" s="27"/>
    </row>
    <row r="53" spans="14:14" x14ac:dyDescent="0.15">
      <c r="N53" s="27"/>
    </row>
    <row r="54" spans="14:14" x14ac:dyDescent="0.15">
      <c r="N54" s="27"/>
    </row>
    <row r="55" spans="14:14" x14ac:dyDescent="0.15">
      <c r="N55" s="27"/>
    </row>
    <row r="56" spans="14:14" x14ac:dyDescent="0.15">
      <c r="N56" s="27"/>
    </row>
    <row r="57" spans="14:14" x14ac:dyDescent="0.15">
      <c r="N57" s="27"/>
    </row>
    <row r="58" spans="14:14" x14ac:dyDescent="0.15">
      <c r="N58" s="27"/>
    </row>
    <row r="59" spans="14:14" x14ac:dyDescent="0.15">
      <c r="N59" s="27"/>
    </row>
    <row r="60" spans="14:14" x14ac:dyDescent="0.15">
      <c r="N60" s="27"/>
    </row>
    <row r="61" spans="14:14" x14ac:dyDescent="0.15">
      <c r="N61" s="27"/>
    </row>
    <row r="62" spans="14:14" x14ac:dyDescent="0.15">
      <c r="N62" s="27"/>
    </row>
    <row r="63" spans="14:14" x14ac:dyDescent="0.15">
      <c r="N63" s="27"/>
    </row>
    <row r="64" spans="14:14" x14ac:dyDescent="0.15">
      <c r="N64" s="27"/>
    </row>
    <row r="65" spans="14:14" x14ac:dyDescent="0.15">
      <c r="N65" s="27"/>
    </row>
    <row r="66" spans="14:14" x14ac:dyDescent="0.15">
      <c r="N66" s="27"/>
    </row>
    <row r="67" spans="14:14" x14ac:dyDescent="0.15">
      <c r="N67" s="27"/>
    </row>
    <row r="68" spans="14:14" x14ac:dyDescent="0.15">
      <c r="N68" s="27"/>
    </row>
    <row r="69" spans="14:14" x14ac:dyDescent="0.15">
      <c r="N69" s="27"/>
    </row>
    <row r="70" spans="14:14" x14ac:dyDescent="0.15">
      <c r="N70" s="27"/>
    </row>
    <row r="71" spans="14:14" x14ac:dyDescent="0.15">
      <c r="N71" s="27"/>
    </row>
    <row r="72" spans="14:14" x14ac:dyDescent="0.15">
      <c r="N72" s="27"/>
    </row>
    <row r="73" spans="14:14" x14ac:dyDescent="0.15">
      <c r="N73" s="27"/>
    </row>
    <row r="74" spans="14:14" x14ac:dyDescent="0.15">
      <c r="N74" s="27"/>
    </row>
    <row r="75" spans="14:14" x14ac:dyDescent="0.15">
      <c r="N75" s="27"/>
    </row>
    <row r="76" spans="14:14" x14ac:dyDescent="0.15">
      <c r="N76" s="27"/>
    </row>
    <row r="77" spans="14:14" x14ac:dyDescent="0.15">
      <c r="N77" s="27"/>
    </row>
    <row r="78" spans="14:14" x14ac:dyDescent="0.15">
      <c r="N78" s="27"/>
    </row>
    <row r="79" spans="14:14" x14ac:dyDescent="0.15">
      <c r="N79" s="27"/>
    </row>
    <row r="80" spans="14:14" x14ac:dyDescent="0.15"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</sheetData>
  <sheetProtection algorithmName="SHA-512" hashValue="6jh4laOa7pETvPUICj3TIoMeDRvH6OR0ir1bmbq2LxdcT45Pior1P4sAhjcsS22q4vAAM1yqYjuJqxZEJUMhVg==" saltValue="KqJf4eIhTKxFwaZYyrwd+A==" spinCount="100000" sheet="1" objects="1" scenarios="1"/>
  <mergeCells count="52">
    <mergeCell ref="G29:H29"/>
    <mergeCell ref="B31:B33"/>
    <mergeCell ref="C31:F33"/>
    <mergeCell ref="G31:H31"/>
    <mergeCell ref="I31:J31"/>
    <mergeCell ref="G32:H32"/>
    <mergeCell ref="I32:J32"/>
    <mergeCell ref="G33:H33"/>
    <mergeCell ref="I33:J33"/>
    <mergeCell ref="B27:C27"/>
    <mergeCell ref="G27:H27"/>
    <mergeCell ref="I27:J27"/>
    <mergeCell ref="B28:C28"/>
    <mergeCell ref="G28:H28"/>
    <mergeCell ref="I28:J28"/>
    <mergeCell ref="B24:C24"/>
    <mergeCell ref="G24:H24"/>
    <mergeCell ref="I24:J24"/>
    <mergeCell ref="B26:C26"/>
    <mergeCell ref="G26:H26"/>
    <mergeCell ref="I26:J26"/>
    <mergeCell ref="B22:C22"/>
    <mergeCell ref="G22:H22"/>
    <mergeCell ref="I22:J22"/>
    <mergeCell ref="B23:C23"/>
    <mergeCell ref="G23:H23"/>
    <mergeCell ref="I23:J23"/>
    <mergeCell ref="B20:C20"/>
    <mergeCell ref="G20:H20"/>
    <mergeCell ref="I20:J20"/>
    <mergeCell ref="B21:C21"/>
    <mergeCell ref="G21:H21"/>
    <mergeCell ref="I21:J21"/>
    <mergeCell ref="B18:C18"/>
    <mergeCell ref="G18:H18"/>
    <mergeCell ref="I18:J18"/>
    <mergeCell ref="B19:C19"/>
    <mergeCell ref="G19:H19"/>
    <mergeCell ref="I19:J19"/>
    <mergeCell ref="G16:J16"/>
    <mergeCell ref="A3:J3"/>
    <mergeCell ref="I4:J4"/>
    <mergeCell ref="A6:B6"/>
    <mergeCell ref="G6:H6"/>
    <mergeCell ref="G7:H7"/>
    <mergeCell ref="B8:D8"/>
    <mergeCell ref="G8:H8"/>
    <mergeCell ref="G10:I12"/>
    <mergeCell ref="A11:A12"/>
    <mergeCell ref="B11:D12"/>
    <mergeCell ref="G13:I13"/>
    <mergeCell ref="G15:J15"/>
  </mergeCells>
  <phoneticPr fontId="2"/>
  <dataValidations count="4">
    <dataValidation type="whole" allowBlank="1" showInputMessage="1" showErrorMessage="1" sqref="B15" xr:uid="{474C9591-A687-42EC-93BE-268A9E17CD1E}">
      <formula1>0</formula1>
      <formula2>9999</formula2>
    </dataValidation>
    <dataValidation type="list" allowBlank="1" showInputMessage="1" showErrorMessage="1" sqref="I4:J4" xr:uid="{007F1D4B-0B78-4897-8EBE-3FE2881FA0FC}">
      <formula1>$N$4:$N$8</formula1>
    </dataValidation>
    <dataValidation type="textLength" operator="equal" allowBlank="1" showInputMessage="1" showErrorMessage="1" sqref="G7:H7" xr:uid="{FFD1D628-6388-4B40-A1B4-493EC6B9C951}">
      <formula1>14</formula1>
    </dataValidation>
    <dataValidation type="list" allowBlank="1" showInputMessage="1" showErrorMessage="1" sqref="G6:H6" xr:uid="{3F6D9F9B-288E-4232-9547-1D3B0BB103E8}">
      <formula1>$L$6:$L$7</formula1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orientation="landscape" r:id="rId1"/>
  <headerFooter>
    <oddFooter>&amp;L&amp;"ＭＳ Ｐ明朝,標準"&amp;8(5050100)&amp;R&amp;"ＭＳ 明朝,標準"&amp;8制定日：2021.04.01
改定日：2023.08.04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80551-DC6D-48A6-9EA2-674F4273DB7D}">
  <sheetPr>
    <pageSetUpPr fitToPage="1"/>
  </sheetPr>
  <dimension ref="A1:AE85"/>
  <sheetViews>
    <sheetView view="pageBreakPreview" zoomScaleNormal="85" zoomScaleSheetLayoutView="100" workbookViewId="0">
      <selection activeCell="C7" sqref="C7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2" width="9" hidden="1" customWidth="1" collapsed="1"/>
    <col min="13" max="13" width="0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8" s="1" customFormat="1" ht="12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s="1" customFormat="1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8" s="1" customFormat="1" ht="21" x14ac:dyDescent="0.15">
      <c r="A3" s="102" t="s">
        <v>27</v>
      </c>
      <c r="B3" s="102"/>
      <c r="C3" s="102"/>
      <c r="D3" s="102"/>
      <c r="E3" s="102"/>
      <c r="F3" s="102"/>
      <c r="G3" s="102"/>
      <c r="H3" s="102"/>
      <c r="I3" s="102"/>
      <c r="J3" s="102"/>
      <c r="K3" s="2"/>
    </row>
    <row r="4" spans="1:18" s="1" customFormat="1" ht="15" customHeight="1" x14ac:dyDescent="0.15">
      <c r="A4" s="2"/>
      <c r="B4" s="2"/>
      <c r="C4" s="2"/>
      <c r="D4" s="2"/>
      <c r="E4" s="8" t="s">
        <v>33</v>
      </c>
      <c r="F4" s="2"/>
      <c r="G4" s="2"/>
      <c r="H4" s="10" t="s">
        <v>12</v>
      </c>
      <c r="I4" s="103"/>
      <c r="J4" s="103"/>
      <c r="K4" s="2"/>
      <c r="N4" s="27">
        <f t="shared" ref="N4:N14" ca="1" si="0">DATE($R$4,$R$5+P4,20)</f>
        <v>45097</v>
      </c>
      <c r="Q4" s="27">
        <f ca="1">TODAY()-60</f>
        <v>45085</v>
      </c>
      <c r="R4" s="1">
        <f ca="1">YEAR(Q4)</f>
        <v>2023</v>
      </c>
    </row>
    <row r="5" spans="1:18" s="1" customFormat="1" ht="15" customHeight="1" x14ac:dyDescent="0.15">
      <c r="A5" s="2"/>
      <c r="B5" s="2"/>
      <c r="C5" s="2"/>
      <c r="D5" s="2"/>
      <c r="E5" s="2"/>
      <c r="F5" s="2"/>
      <c r="G5" s="2"/>
      <c r="H5" s="2"/>
      <c r="I5" s="69" t="str">
        <f>IF(I4="","請求日未入力","")</f>
        <v>請求日未入力</v>
      </c>
      <c r="J5" s="2"/>
      <c r="K5" s="2"/>
      <c r="L5" t="s">
        <v>29</v>
      </c>
      <c r="N5" s="27">
        <f t="shared" ca="1" si="0"/>
        <v>45127</v>
      </c>
      <c r="P5" s="1">
        <v>1</v>
      </c>
      <c r="R5" s="1">
        <f ca="1">MONTH(Q4)</f>
        <v>6</v>
      </c>
    </row>
    <row r="6" spans="1:18" s="1" customFormat="1" ht="15" customHeight="1" x14ac:dyDescent="0.15">
      <c r="A6" s="104" t="s">
        <v>6</v>
      </c>
      <c r="B6" s="104"/>
      <c r="C6" s="11"/>
      <c r="E6" s="2"/>
      <c r="F6" s="33" t="s">
        <v>32</v>
      </c>
      <c r="G6" s="155" t="str">
        <f>IF('C-9回目'!G6="","",'C-9回目'!G6)</f>
        <v/>
      </c>
      <c r="H6" s="155" t="str">
        <f>IF('C-1回目'!H6="","",'C-1回目'!H6)</f>
        <v/>
      </c>
      <c r="I6" s="69" t="str">
        <f>IF(G6="","免税判定　未入力","")</f>
        <v>免税判定　未入力</v>
      </c>
      <c r="J6" s="2"/>
      <c r="K6" s="2"/>
      <c r="L6" t="s">
        <v>30</v>
      </c>
      <c r="N6" s="27">
        <f t="shared" ca="1" si="0"/>
        <v>45158</v>
      </c>
      <c r="P6" s="1">
        <v>2</v>
      </c>
    </row>
    <row r="7" spans="1:18" s="1" customFormat="1" ht="15" customHeight="1" x14ac:dyDescent="0.15">
      <c r="A7" s="2"/>
      <c r="B7" s="2"/>
      <c r="C7" s="2"/>
      <c r="D7" s="2"/>
      <c r="E7" s="2"/>
      <c r="F7" s="33" t="s">
        <v>54</v>
      </c>
      <c r="G7" s="155" t="str">
        <f>IF('C-9回目'!G7="","",'C-9回目'!G7)</f>
        <v/>
      </c>
      <c r="H7" s="155" t="str">
        <f>IF('C-1回目'!H7="","",'C-1回目'!H7)</f>
        <v/>
      </c>
      <c r="I7" s="69" t="str">
        <f>IF($G$6="免税事業者",IF(ISTEXT($G$7),"登録番号入力不要",""),"")</f>
        <v/>
      </c>
      <c r="J7" s="2"/>
      <c r="K7" s="2"/>
      <c r="L7" t="s">
        <v>31</v>
      </c>
      <c r="N7" s="27">
        <f t="shared" ca="1" si="0"/>
        <v>45189</v>
      </c>
      <c r="P7" s="1">
        <v>3</v>
      </c>
    </row>
    <row r="8" spans="1:18" s="1" customFormat="1" ht="15" customHeight="1" x14ac:dyDescent="0.15">
      <c r="A8" s="10" t="s">
        <v>1</v>
      </c>
      <c r="B8" s="156" t="str">
        <f>IF('C-9回目'!B8="","",'C-9回目'!B8)</f>
        <v/>
      </c>
      <c r="C8" s="156"/>
      <c r="D8" s="156"/>
      <c r="E8" s="3"/>
      <c r="F8" s="34" t="s">
        <v>11</v>
      </c>
      <c r="G8" s="157" t="str">
        <f>IF('C-9回目'!G8="","",'C-9回目'!G8)</f>
        <v/>
      </c>
      <c r="H8" s="157" t="str">
        <f>IF('C-1回目'!H8="","",'C-1回目'!H8)</f>
        <v/>
      </c>
      <c r="I8" s="69" t="str">
        <f>IF($G$6="適格請求事業者",IF(ISTEXT($G$7),"","登録番号未入力"),"")</f>
        <v/>
      </c>
      <c r="J8" s="2"/>
      <c r="K8" s="2"/>
      <c r="N8" s="27">
        <f t="shared" ca="1" si="0"/>
        <v>45219</v>
      </c>
      <c r="P8" s="1">
        <v>4</v>
      </c>
    </row>
    <row r="9" spans="1:18" s="1" customFormat="1" ht="15" customHeight="1" x14ac:dyDescent="0.15">
      <c r="A9" s="2"/>
      <c r="B9" s="69" t="str">
        <f>IF(B8="","工事名未入力","")</f>
        <v>工事名未入力</v>
      </c>
      <c r="C9" s="2"/>
      <c r="D9" s="2"/>
      <c r="E9" s="2"/>
      <c r="F9" s="2"/>
      <c r="G9" s="2"/>
      <c r="H9" s="2"/>
      <c r="I9" s="2"/>
      <c r="J9" s="2"/>
      <c r="K9" s="2"/>
      <c r="N9" s="27">
        <f t="shared" ca="1" si="0"/>
        <v>45250</v>
      </c>
      <c r="P9" s="1">
        <v>5</v>
      </c>
    </row>
    <row r="10" spans="1:18" s="1" customFormat="1" ht="15" customHeight="1" x14ac:dyDescent="0.15">
      <c r="A10" s="2"/>
      <c r="B10" s="2"/>
      <c r="C10" s="2"/>
      <c r="D10" s="2"/>
      <c r="E10" s="2"/>
      <c r="F10" s="89"/>
      <c r="G10" s="158" t="str">
        <f>IF('C-9回目'!G10="","",'C-9回目'!G10)</f>
        <v/>
      </c>
      <c r="H10" s="158"/>
      <c r="I10" s="158"/>
      <c r="J10" s="2"/>
      <c r="K10" s="2"/>
      <c r="N10" s="27">
        <f t="shared" ca="1" si="0"/>
        <v>45280</v>
      </c>
      <c r="P10" s="1">
        <v>6</v>
      </c>
    </row>
    <row r="11" spans="1:18" s="1" customFormat="1" ht="15" customHeight="1" x14ac:dyDescent="0.15">
      <c r="A11" s="110" t="s">
        <v>7</v>
      </c>
      <c r="B11" s="112">
        <f>G24</f>
        <v>0</v>
      </c>
      <c r="C11" s="112"/>
      <c r="D11" s="112"/>
      <c r="E11" s="2"/>
      <c r="F11" s="2"/>
      <c r="G11" s="158" t="str">
        <f>IF('C-1回目'!G11="","",'C-1回目'!G11)</f>
        <v/>
      </c>
      <c r="H11" s="158"/>
      <c r="I11" s="158"/>
      <c r="J11" s="2"/>
      <c r="K11" s="2"/>
      <c r="N11" s="27">
        <f t="shared" ca="1" si="0"/>
        <v>45311</v>
      </c>
      <c r="P11" s="1">
        <v>7</v>
      </c>
    </row>
    <row r="12" spans="1:18" s="1" customFormat="1" ht="15" customHeight="1" thickBot="1" x14ac:dyDescent="0.2">
      <c r="A12" s="111"/>
      <c r="B12" s="113"/>
      <c r="C12" s="113"/>
      <c r="D12" s="113"/>
      <c r="E12" s="2"/>
      <c r="F12" s="90" t="s">
        <v>10</v>
      </c>
      <c r="G12" s="159" t="str">
        <f>IF('C-1回目'!G12="","",'C-1回目'!G12)</f>
        <v/>
      </c>
      <c r="H12" s="159"/>
      <c r="I12" s="159"/>
      <c r="K12" s="2"/>
      <c r="N12" s="27">
        <f t="shared" ca="1" si="0"/>
        <v>45342</v>
      </c>
      <c r="P12" s="1">
        <v>8</v>
      </c>
    </row>
    <row r="13" spans="1:18" s="1" customFormat="1" ht="45" customHeight="1" x14ac:dyDescent="0.15">
      <c r="A13" s="2"/>
      <c r="B13" s="2"/>
      <c r="C13" s="2"/>
      <c r="D13" s="2"/>
      <c r="E13" s="2"/>
      <c r="F13" s="91" t="s">
        <v>0</v>
      </c>
      <c r="G13" s="164" t="str">
        <f>IF('C-9回目'!G13="","",'C-9回目'!G13)</f>
        <v/>
      </c>
      <c r="H13" s="164"/>
      <c r="I13" s="164"/>
      <c r="J13" s="92" t="s">
        <v>3</v>
      </c>
      <c r="K13" s="2"/>
      <c r="N13" s="27">
        <f t="shared" ca="1" si="0"/>
        <v>45371</v>
      </c>
      <c r="P13" s="1">
        <v>9</v>
      </c>
    </row>
    <row r="14" spans="1:18" s="1" customFormat="1" ht="15" customHeight="1" x14ac:dyDescent="0.15">
      <c r="A14" s="2"/>
      <c r="B14" s="3"/>
      <c r="C14" s="3"/>
      <c r="D14" s="2"/>
      <c r="E14" s="2"/>
      <c r="F14" s="2"/>
      <c r="G14" s="7"/>
      <c r="H14" s="2"/>
      <c r="I14" s="2"/>
      <c r="K14" s="2"/>
      <c r="N14" s="27">
        <f t="shared" ca="1" si="0"/>
        <v>45402</v>
      </c>
      <c r="P14" s="1">
        <v>10</v>
      </c>
    </row>
    <row r="15" spans="1:18" s="1" customFormat="1" ht="15" customHeight="1" x14ac:dyDescent="0.15">
      <c r="A15" s="6" t="s">
        <v>2</v>
      </c>
      <c r="B15" s="36" t="str">
        <f>IF('C-9回目'!B15="","",'C-9回目'!B15)</f>
        <v/>
      </c>
      <c r="C15" s="8"/>
      <c r="D15" s="2"/>
      <c r="E15" s="2"/>
      <c r="F15" s="9" t="s">
        <v>9</v>
      </c>
      <c r="G15" s="161" t="str">
        <f>IF('C-9回目'!G15="","",'C-9回目'!G15)</f>
        <v/>
      </c>
      <c r="H15" s="162" t="str">
        <f>IF('C-1回目'!H15="","",'C-1回目'!H15)</f>
        <v/>
      </c>
      <c r="I15" s="162" t="str">
        <f>IF('C-1回目'!I15="","",'C-1回目'!I15)</f>
        <v/>
      </c>
      <c r="J15" s="163" t="str">
        <f>IF('C-1回目'!J15="","",'C-1回目'!J15)</f>
        <v/>
      </c>
      <c r="K15" s="2"/>
      <c r="N15" s="27"/>
    </row>
    <row r="16" spans="1:18" s="1" customFormat="1" ht="15" customHeight="1" x14ac:dyDescent="0.15">
      <c r="A16" s="2"/>
      <c r="B16" s="2"/>
      <c r="C16" s="2"/>
      <c r="D16" s="2"/>
      <c r="E16" s="2"/>
      <c r="F16" s="9" t="s">
        <v>8</v>
      </c>
      <c r="G16" s="161" t="str">
        <f>IF('C-9回目'!G16="","",'C-9回目'!G16)</f>
        <v/>
      </c>
      <c r="H16" s="162" t="str">
        <f>IF('C-1回目'!H16="","",'C-1回目'!H16)</f>
        <v/>
      </c>
      <c r="I16" s="162" t="str">
        <f>IF('C-1回目'!I16="","",'C-1回目'!I16)</f>
        <v/>
      </c>
      <c r="J16" s="163" t="str">
        <f>IF('C-1回目'!J16="","",'C-1回目'!J16)</f>
        <v/>
      </c>
      <c r="K16" s="2"/>
      <c r="N16" s="27"/>
    </row>
    <row r="17" spans="1:19" s="1" customFormat="1" ht="15" customHeight="1" x14ac:dyDescent="0.15">
      <c r="A17" s="2" t="s">
        <v>7</v>
      </c>
      <c r="B17" s="2"/>
      <c r="C17" s="2"/>
      <c r="D17" s="69" t="str">
        <f>IF(D19="","契約金額未入力","")</f>
        <v>契約金額未入力</v>
      </c>
      <c r="E17" s="69" t="str">
        <f>IF(E19="","出来高未入力","")</f>
        <v>出来高未入力</v>
      </c>
      <c r="F17" s="69" t="str">
        <f>IF(F19="","既収金未入力","")</f>
        <v/>
      </c>
      <c r="G17" s="69" t="str">
        <f>IF(F20="","保留金解除未入力","")</f>
        <v/>
      </c>
      <c r="H17" s="26"/>
      <c r="I17" s="26"/>
      <c r="J17" s="29"/>
      <c r="K17" s="2"/>
      <c r="N17" s="27"/>
    </row>
    <row r="18" spans="1:19" s="1" customFormat="1" ht="18" customHeight="1" x14ac:dyDescent="0.15">
      <c r="A18" s="8"/>
      <c r="B18" s="115" t="s">
        <v>14</v>
      </c>
      <c r="C18" s="115"/>
      <c r="D18" s="14" t="s">
        <v>63</v>
      </c>
      <c r="E18" s="14" t="s">
        <v>50</v>
      </c>
      <c r="F18" s="14" t="s">
        <v>4</v>
      </c>
      <c r="G18" s="115" t="s">
        <v>5</v>
      </c>
      <c r="H18" s="116"/>
      <c r="I18" s="115" t="s">
        <v>64</v>
      </c>
      <c r="J18" s="115"/>
      <c r="K18" s="2"/>
      <c r="N18" s="27"/>
    </row>
    <row r="19" spans="1:19" s="1" customFormat="1" ht="18" customHeight="1" x14ac:dyDescent="0.15">
      <c r="A19" s="8"/>
      <c r="B19" s="117" t="s">
        <v>51</v>
      </c>
      <c r="C19" s="118"/>
      <c r="D19" s="21"/>
      <c r="E19" s="21"/>
      <c r="F19" s="31">
        <f>'C-9回目'!E19</f>
        <v>0</v>
      </c>
      <c r="G19" s="119">
        <f>E19-F19</f>
        <v>0</v>
      </c>
      <c r="H19" s="119"/>
      <c r="I19" s="120">
        <f>D19-E19</f>
        <v>0</v>
      </c>
      <c r="J19" s="120"/>
      <c r="K19" s="2"/>
      <c r="N19" s="27"/>
    </row>
    <row r="20" spans="1:19" s="1" customFormat="1" ht="18" customHeight="1" x14ac:dyDescent="0.15">
      <c r="A20" s="14" t="s">
        <v>16</v>
      </c>
      <c r="B20" s="117" t="s">
        <v>17</v>
      </c>
      <c r="C20" s="121"/>
      <c r="D20" s="23"/>
      <c r="E20" s="23"/>
      <c r="F20" s="35">
        <f>'C-9回目'!G21</f>
        <v>0</v>
      </c>
      <c r="G20" s="122">
        <f>F20*-1</f>
        <v>0</v>
      </c>
      <c r="H20" s="122"/>
      <c r="I20" s="120">
        <v>0</v>
      </c>
      <c r="J20" s="120"/>
      <c r="K20" s="2"/>
      <c r="N20" s="27"/>
    </row>
    <row r="21" spans="1:19" s="1" customFormat="1" ht="18" customHeight="1" x14ac:dyDescent="0.15">
      <c r="A21" s="37">
        <f>'C-9回目'!A21</f>
        <v>0</v>
      </c>
      <c r="B21" s="117" t="s">
        <v>18</v>
      </c>
      <c r="C21" s="121"/>
      <c r="D21" s="23"/>
      <c r="E21" s="23"/>
      <c r="F21" s="24"/>
      <c r="G21" s="123">
        <f>ROUNDDOWN(G19*-1*A21,0)</f>
        <v>0</v>
      </c>
      <c r="H21" s="123"/>
      <c r="I21" s="120">
        <f>I20-G21</f>
        <v>0</v>
      </c>
      <c r="J21" s="120"/>
      <c r="K21" s="2"/>
      <c r="N21" s="27"/>
    </row>
    <row r="22" spans="1:19" s="1" customFormat="1" ht="18" customHeight="1" x14ac:dyDescent="0.15">
      <c r="A22" s="71" t="str">
        <f>IF(A21="","保留率未入力","")</f>
        <v/>
      </c>
      <c r="B22" s="117" t="s">
        <v>52</v>
      </c>
      <c r="C22" s="121"/>
      <c r="D22" s="15">
        <f>D19</f>
        <v>0</v>
      </c>
      <c r="E22" s="16">
        <f>E19</f>
        <v>0</v>
      </c>
      <c r="F22" s="12">
        <f>SUM(F19:F21)</f>
        <v>0</v>
      </c>
      <c r="G22" s="122">
        <f>SUM(G19:H21)</f>
        <v>0</v>
      </c>
      <c r="H22" s="122"/>
      <c r="I22" s="122">
        <f>SUM(I19:J21)</f>
        <v>0</v>
      </c>
      <c r="J22" s="122"/>
      <c r="K22" s="2"/>
      <c r="N22" s="27"/>
    </row>
    <row r="23" spans="1:19" s="1" customFormat="1" ht="18" customHeight="1" x14ac:dyDescent="0.15">
      <c r="A23" s="8"/>
      <c r="B23" s="117" t="s">
        <v>15</v>
      </c>
      <c r="C23" s="118"/>
      <c r="D23" s="21"/>
      <c r="E23" s="21"/>
      <c r="F23" s="31">
        <f>'C-9回目'!F23+'C-9回目'!G23</f>
        <v>0</v>
      </c>
      <c r="G23" s="124"/>
      <c r="H23" s="124"/>
      <c r="I23" s="120">
        <f>D23-F23-G23</f>
        <v>0</v>
      </c>
      <c r="J23" s="120"/>
      <c r="K23" s="2"/>
      <c r="N23" s="27"/>
    </row>
    <row r="24" spans="1:19" s="1" customFormat="1" ht="18" customHeight="1" x14ac:dyDescent="0.15">
      <c r="A24" s="8"/>
      <c r="B24" s="117" t="s">
        <v>53</v>
      </c>
      <c r="C24" s="118"/>
      <c r="D24" s="12">
        <f>D19+D23</f>
        <v>0</v>
      </c>
      <c r="E24" s="12">
        <f>E19+E23</f>
        <v>0</v>
      </c>
      <c r="F24" s="12">
        <f>F22+F23</f>
        <v>0</v>
      </c>
      <c r="G24" s="125">
        <f>G22+G23</f>
        <v>0</v>
      </c>
      <c r="H24" s="125"/>
      <c r="I24" s="120">
        <f>I22+I23</f>
        <v>0</v>
      </c>
      <c r="J24" s="120"/>
      <c r="K24" s="2"/>
      <c r="N24" s="27"/>
    </row>
    <row r="25" spans="1:19" s="1" customFormat="1" ht="18" customHeight="1" x14ac:dyDescent="0.15">
      <c r="A25" s="8"/>
      <c r="B25" s="19"/>
      <c r="C25" s="19"/>
      <c r="D25" s="74" t="str">
        <f>IF(D23="","契約消費税未入力","")</f>
        <v>契約消費税未入力</v>
      </c>
      <c r="E25" s="30" t="str">
        <f>IF(E23="","出来高消費税未入力","")</f>
        <v>出来高消費税未入力</v>
      </c>
      <c r="F25" s="30" t="str">
        <f>IF(F23="","既収消費税未入力","")</f>
        <v/>
      </c>
      <c r="G25" s="74" t="str">
        <f>IF(G23="","今回請求消費税未入力","")</f>
        <v>今回請求消費税未入力</v>
      </c>
      <c r="H25" s="20"/>
      <c r="I25" s="5"/>
      <c r="J25" s="5"/>
      <c r="K25" s="2"/>
      <c r="N25" s="27"/>
    </row>
    <row r="26" spans="1:19" s="1" customFormat="1" ht="18" customHeight="1" x14ac:dyDescent="0.15">
      <c r="A26" s="8"/>
      <c r="B26" s="126" t="s">
        <v>13</v>
      </c>
      <c r="C26" s="127"/>
      <c r="D26" s="17" t="s">
        <v>28</v>
      </c>
      <c r="E26" s="17" t="s">
        <v>19</v>
      </c>
      <c r="F26" s="14" t="s">
        <v>20</v>
      </c>
      <c r="G26" s="115" t="s">
        <v>21</v>
      </c>
      <c r="H26" s="116"/>
      <c r="I26" s="115" t="s">
        <v>22</v>
      </c>
      <c r="J26" s="115"/>
      <c r="K26" s="2"/>
      <c r="N26" s="27"/>
    </row>
    <row r="27" spans="1:19" s="1" customFormat="1" ht="18" customHeight="1" x14ac:dyDescent="0.15">
      <c r="A27" s="8"/>
      <c r="B27" s="126" t="s">
        <v>23</v>
      </c>
      <c r="C27" s="127"/>
      <c r="D27" s="18">
        <f>E27+F27+G27+I27</f>
        <v>0</v>
      </c>
      <c r="E27" s="21"/>
      <c r="F27" s="21"/>
      <c r="G27" s="124"/>
      <c r="H27" s="124"/>
      <c r="I27" s="130"/>
      <c r="J27" s="130"/>
      <c r="K27" s="2"/>
      <c r="N27" s="27"/>
    </row>
    <row r="28" spans="1:19" s="1" customFormat="1" ht="18" customHeight="1" x14ac:dyDescent="0.15">
      <c r="A28" s="8"/>
      <c r="B28" s="126" t="s">
        <v>24</v>
      </c>
      <c r="C28" s="127"/>
      <c r="D28" s="18">
        <f>E28+F28+G28+I28</f>
        <v>0</v>
      </c>
      <c r="E28" s="22"/>
      <c r="F28" s="22"/>
      <c r="G28" s="130"/>
      <c r="H28" s="130"/>
      <c r="I28" s="130"/>
      <c r="J28" s="130"/>
      <c r="K28" s="2"/>
      <c r="N28" s="27"/>
    </row>
    <row r="29" spans="1:19" s="1" customFormat="1" ht="18" customHeight="1" x14ac:dyDescent="0.15">
      <c r="A29" s="8"/>
      <c r="B29" s="8"/>
      <c r="C29" s="8"/>
      <c r="D29" s="25" t="str">
        <f>IF(SUM(D27:D28)=G24,"","※合計金額が誤っているので再確認をお願いします")</f>
        <v/>
      </c>
      <c r="E29" s="4"/>
      <c r="F29" s="13"/>
      <c r="G29" s="133"/>
      <c r="H29" s="133"/>
      <c r="I29" s="5"/>
      <c r="J29" s="5"/>
      <c r="K29" s="2"/>
      <c r="N29" s="27"/>
    </row>
    <row r="30" spans="1:19" s="1" customFormat="1" ht="15" customHeight="1" x14ac:dyDescent="0.15">
      <c r="A30" s="2"/>
      <c r="B30" s="2" t="s">
        <v>26</v>
      </c>
      <c r="D30" s="2"/>
      <c r="E30" s="2"/>
      <c r="F30" s="2"/>
      <c r="G30" s="2"/>
      <c r="H30" s="2"/>
      <c r="I30" s="2"/>
      <c r="J30" s="2"/>
      <c r="K30"/>
      <c r="L30"/>
      <c r="M30"/>
      <c r="N30" s="27"/>
      <c r="O30"/>
      <c r="P30"/>
      <c r="Q30"/>
      <c r="R30"/>
      <c r="S30"/>
    </row>
    <row r="31" spans="1:19" s="1" customFormat="1" ht="18" customHeight="1" x14ac:dyDescent="0.15">
      <c r="A31" s="8"/>
      <c r="B31" s="134" t="s">
        <v>25</v>
      </c>
      <c r="C31" s="165"/>
      <c r="D31" s="165"/>
      <c r="E31" s="165"/>
      <c r="F31" s="165"/>
      <c r="G31" s="146" t="str">
        <f>IF(C31="","取引内容未入力","")</f>
        <v>取引内容未入力</v>
      </c>
      <c r="H31" s="146"/>
      <c r="I31" s="147"/>
      <c r="J31" s="147"/>
      <c r="K31"/>
      <c r="L31"/>
      <c r="M31"/>
      <c r="N31" s="27"/>
      <c r="O31"/>
      <c r="P31"/>
      <c r="Q31"/>
      <c r="R31"/>
      <c r="S31"/>
    </row>
    <row r="32" spans="1:19" s="1" customFormat="1" ht="18" customHeight="1" x14ac:dyDescent="0.15">
      <c r="A32" s="2"/>
      <c r="B32" s="135"/>
      <c r="C32" s="166"/>
      <c r="D32" s="166"/>
      <c r="E32" s="166"/>
      <c r="F32" s="166"/>
      <c r="G32" s="148"/>
      <c r="H32" s="149"/>
      <c r="I32" s="150"/>
      <c r="J32" s="150"/>
      <c r="K32" s="2"/>
      <c r="N32" s="27"/>
    </row>
    <row r="33" spans="1:14" s="1" customFormat="1" ht="18" customHeight="1" x14ac:dyDescent="0.15">
      <c r="A33" s="8"/>
      <c r="B33" s="136"/>
      <c r="C33" s="167"/>
      <c r="D33" s="167"/>
      <c r="E33" s="167"/>
      <c r="F33" s="167"/>
      <c r="G33" s="151"/>
      <c r="H33" s="151"/>
      <c r="I33" s="151"/>
      <c r="J33" s="151"/>
      <c r="K33" s="2"/>
      <c r="N33" s="27"/>
    </row>
    <row r="34" spans="1:14" s="1" customFormat="1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7"/>
    </row>
    <row r="35" spans="1:14" s="1" customFormat="1" ht="12" x14ac:dyDescent="0.15">
      <c r="N35" s="27"/>
    </row>
    <row r="36" spans="1:14" s="1" customFormat="1" ht="12" x14ac:dyDescent="0.15">
      <c r="N36" s="27"/>
    </row>
    <row r="37" spans="1:14" s="1" customFormat="1" ht="12" x14ac:dyDescent="0.15">
      <c r="N37" s="27"/>
    </row>
    <row r="38" spans="1:14" s="1" customFormat="1" ht="12" x14ac:dyDescent="0.15">
      <c r="N38" s="27"/>
    </row>
    <row r="39" spans="1:14" s="1" customFormat="1" ht="12" x14ac:dyDescent="0.15">
      <c r="N39" s="27"/>
    </row>
    <row r="40" spans="1:14" s="1" customFormat="1" ht="12" x14ac:dyDescent="0.15">
      <c r="N40" s="27"/>
    </row>
    <row r="41" spans="1:14" s="1" customFormat="1" ht="12" x14ac:dyDescent="0.15">
      <c r="N41" s="27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N42" s="27"/>
    </row>
    <row r="43" spans="1:14" x14ac:dyDescent="0.15">
      <c r="N43" s="27"/>
    </row>
    <row r="44" spans="1:14" x14ac:dyDescent="0.15">
      <c r="N44" s="27"/>
    </row>
    <row r="45" spans="1:14" x14ac:dyDescent="0.15">
      <c r="N45" s="27"/>
    </row>
    <row r="46" spans="1:14" x14ac:dyDescent="0.15">
      <c r="N46" s="27"/>
    </row>
    <row r="47" spans="1:14" x14ac:dyDescent="0.15">
      <c r="N47" s="27"/>
    </row>
    <row r="48" spans="1:14" x14ac:dyDescent="0.15">
      <c r="N48" s="27"/>
    </row>
    <row r="49" spans="14:14" x14ac:dyDescent="0.15">
      <c r="N49" s="27"/>
    </row>
    <row r="50" spans="14:14" x14ac:dyDescent="0.15">
      <c r="N50" s="27"/>
    </row>
    <row r="51" spans="14:14" x14ac:dyDescent="0.15">
      <c r="N51" s="27"/>
    </row>
    <row r="52" spans="14:14" x14ac:dyDescent="0.15">
      <c r="N52" s="27"/>
    </row>
    <row r="53" spans="14:14" x14ac:dyDescent="0.15">
      <c r="N53" s="27"/>
    </row>
    <row r="54" spans="14:14" x14ac:dyDescent="0.15">
      <c r="N54" s="27"/>
    </row>
    <row r="55" spans="14:14" x14ac:dyDescent="0.15">
      <c r="N55" s="27"/>
    </row>
    <row r="56" spans="14:14" x14ac:dyDescent="0.15">
      <c r="N56" s="27"/>
    </row>
    <row r="57" spans="14:14" x14ac:dyDescent="0.15">
      <c r="N57" s="27"/>
    </row>
    <row r="58" spans="14:14" x14ac:dyDescent="0.15">
      <c r="N58" s="27"/>
    </row>
    <row r="59" spans="14:14" x14ac:dyDescent="0.15">
      <c r="N59" s="27"/>
    </row>
    <row r="60" spans="14:14" x14ac:dyDescent="0.15">
      <c r="N60" s="27"/>
    </row>
    <row r="61" spans="14:14" x14ac:dyDescent="0.15">
      <c r="N61" s="27"/>
    </row>
    <row r="62" spans="14:14" x14ac:dyDescent="0.15">
      <c r="N62" s="27"/>
    </row>
    <row r="63" spans="14:14" x14ac:dyDescent="0.15">
      <c r="N63" s="27"/>
    </row>
    <row r="64" spans="14:14" x14ac:dyDescent="0.15">
      <c r="N64" s="27"/>
    </row>
    <row r="65" spans="14:14" x14ac:dyDescent="0.15">
      <c r="N65" s="27"/>
    </row>
    <row r="66" spans="14:14" x14ac:dyDescent="0.15">
      <c r="N66" s="27"/>
    </row>
    <row r="67" spans="14:14" x14ac:dyDescent="0.15">
      <c r="N67" s="27"/>
    </row>
    <row r="68" spans="14:14" x14ac:dyDescent="0.15">
      <c r="N68" s="27"/>
    </row>
    <row r="69" spans="14:14" x14ac:dyDescent="0.15">
      <c r="N69" s="27"/>
    </row>
    <row r="70" spans="14:14" x14ac:dyDescent="0.15">
      <c r="N70" s="27"/>
    </row>
    <row r="71" spans="14:14" x14ac:dyDescent="0.15">
      <c r="N71" s="27"/>
    </row>
    <row r="72" spans="14:14" x14ac:dyDescent="0.15">
      <c r="N72" s="27"/>
    </row>
    <row r="73" spans="14:14" x14ac:dyDescent="0.15">
      <c r="N73" s="27"/>
    </row>
    <row r="74" spans="14:14" x14ac:dyDescent="0.15">
      <c r="N74" s="27"/>
    </row>
    <row r="75" spans="14:14" x14ac:dyDescent="0.15">
      <c r="N75" s="27"/>
    </row>
    <row r="76" spans="14:14" x14ac:dyDescent="0.15">
      <c r="N76" s="27"/>
    </row>
    <row r="77" spans="14:14" x14ac:dyDescent="0.15">
      <c r="N77" s="27"/>
    </row>
    <row r="78" spans="14:14" x14ac:dyDescent="0.15">
      <c r="N78" s="27"/>
    </row>
    <row r="79" spans="14:14" x14ac:dyDescent="0.15">
      <c r="N79" s="27"/>
    </row>
    <row r="80" spans="14:14" x14ac:dyDescent="0.15"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</sheetData>
  <sheetProtection algorithmName="SHA-512" hashValue="5hVup2NY9gJq3cgZeiIfB30AqqRUjZbgmkQHgNeVlwtZQM7ENJ/C41mOVQwA1VJmmC7xE3AswNFuJ+NIeZtBhQ==" saltValue="tJqfQTc7v4uQzOY6noArGw==" spinCount="100000" sheet="1" objects="1" scenarios="1"/>
  <mergeCells count="52">
    <mergeCell ref="G29:H29"/>
    <mergeCell ref="B31:B33"/>
    <mergeCell ref="C31:F33"/>
    <mergeCell ref="G31:H31"/>
    <mergeCell ref="I31:J31"/>
    <mergeCell ref="G32:H32"/>
    <mergeCell ref="I32:J32"/>
    <mergeCell ref="G33:H33"/>
    <mergeCell ref="I33:J33"/>
    <mergeCell ref="B27:C27"/>
    <mergeCell ref="G27:H27"/>
    <mergeCell ref="I27:J27"/>
    <mergeCell ref="B28:C28"/>
    <mergeCell ref="G28:H28"/>
    <mergeCell ref="I28:J28"/>
    <mergeCell ref="B24:C24"/>
    <mergeCell ref="G24:H24"/>
    <mergeCell ref="I24:J24"/>
    <mergeCell ref="B26:C26"/>
    <mergeCell ref="G26:H26"/>
    <mergeCell ref="I26:J26"/>
    <mergeCell ref="B22:C22"/>
    <mergeCell ref="G22:H22"/>
    <mergeCell ref="I22:J22"/>
    <mergeCell ref="B23:C23"/>
    <mergeCell ref="G23:H23"/>
    <mergeCell ref="I23:J23"/>
    <mergeCell ref="B20:C20"/>
    <mergeCell ref="G20:H20"/>
    <mergeCell ref="I20:J20"/>
    <mergeCell ref="B21:C21"/>
    <mergeCell ref="G21:H21"/>
    <mergeCell ref="I21:J21"/>
    <mergeCell ref="B18:C18"/>
    <mergeCell ref="G18:H18"/>
    <mergeCell ref="I18:J18"/>
    <mergeCell ref="B19:C19"/>
    <mergeCell ref="G19:H19"/>
    <mergeCell ref="I19:J19"/>
    <mergeCell ref="G16:J16"/>
    <mergeCell ref="A3:J3"/>
    <mergeCell ref="I4:J4"/>
    <mergeCell ref="A6:B6"/>
    <mergeCell ref="G6:H6"/>
    <mergeCell ref="G7:H7"/>
    <mergeCell ref="B8:D8"/>
    <mergeCell ref="G8:H8"/>
    <mergeCell ref="G10:I12"/>
    <mergeCell ref="A11:A12"/>
    <mergeCell ref="B11:D12"/>
    <mergeCell ref="G13:I13"/>
    <mergeCell ref="G15:J15"/>
  </mergeCells>
  <phoneticPr fontId="2"/>
  <dataValidations count="4">
    <dataValidation type="list" allowBlank="1" showInputMessage="1" showErrorMessage="1" sqref="G6:H6" xr:uid="{98885690-BBEE-41ED-8A7E-B0F0ED447361}">
      <formula1>$L$6:$L$7</formula1>
    </dataValidation>
    <dataValidation type="textLength" operator="equal" allowBlank="1" showInputMessage="1" showErrorMessage="1" sqref="G7:H7" xr:uid="{ECEB1E2A-A344-4676-850B-06F5F1D49C95}">
      <formula1>14</formula1>
    </dataValidation>
    <dataValidation type="list" allowBlank="1" showInputMessage="1" showErrorMessage="1" sqref="I4:J4" xr:uid="{E9B5025C-C9DB-4E50-A532-3BF27458B21F}">
      <formula1>$N$4:$N$8</formula1>
    </dataValidation>
    <dataValidation type="whole" allowBlank="1" showInputMessage="1" showErrorMessage="1" sqref="B15" xr:uid="{1F72B2D5-7924-4370-9BD6-D8BFDF579C33}">
      <formula1>0</formula1>
      <formula2>9999</formula2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orientation="landscape" r:id="rId1"/>
  <headerFooter>
    <oddFooter>&amp;L&amp;"ＭＳ Ｐ明朝,標準"&amp;8(5050100)&amp;R&amp;"ＭＳ 明朝,標準"&amp;8制定日：2021.04.01
改定日：2023.08.04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5ECE8-5096-4488-830B-8995DEBFE68B}">
  <sheetPr>
    <pageSetUpPr fitToPage="1"/>
  </sheetPr>
  <dimension ref="A1:AE119"/>
  <sheetViews>
    <sheetView view="pageBreakPreview" topLeftCell="A39" zoomScaleNormal="85" zoomScaleSheetLayoutView="100" workbookViewId="0">
      <selection activeCell="G41" sqref="G41:H41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2" width="9" hidden="1" customWidth="1" collapsed="1"/>
    <col min="13" max="13" width="0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4" ht="16.5" customHeight="1" x14ac:dyDescent="0.2">
      <c r="A1" s="38"/>
      <c r="B1" s="93" t="s">
        <v>73</v>
      </c>
      <c r="C1" s="41"/>
      <c r="D1" s="42"/>
      <c r="E1" s="42"/>
      <c r="F1" s="38"/>
      <c r="G1" s="38"/>
      <c r="H1" s="38"/>
      <c r="I1" s="38"/>
      <c r="J1" s="38"/>
    </row>
    <row r="2" spans="1:14" ht="16.5" customHeight="1" x14ac:dyDescent="0.2">
      <c r="A2" s="38"/>
      <c r="B2" s="93" t="s">
        <v>74</v>
      </c>
      <c r="C2" s="41"/>
      <c r="D2" s="42"/>
      <c r="E2" s="42"/>
      <c r="F2" s="38"/>
      <c r="G2" s="38"/>
      <c r="H2" s="38"/>
      <c r="I2" s="38"/>
      <c r="J2" s="38"/>
    </row>
    <row r="3" spans="1:14" ht="18.75" x14ac:dyDescent="0.2">
      <c r="A3" s="38"/>
      <c r="B3" s="41" t="s">
        <v>109</v>
      </c>
      <c r="E3" s="42"/>
      <c r="F3" s="38"/>
      <c r="G3" s="38"/>
      <c r="H3" s="38"/>
      <c r="I3" s="38"/>
      <c r="J3" s="38"/>
    </row>
    <row r="4" spans="1:14" ht="18.75" x14ac:dyDescent="0.2">
      <c r="A4" s="38"/>
      <c r="B4" s="41" t="s">
        <v>111</v>
      </c>
      <c r="C4" s="42"/>
      <c r="D4" s="41"/>
      <c r="E4" s="42"/>
      <c r="F4" s="38"/>
      <c r="G4" s="38"/>
      <c r="H4" s="38"/>
      <c r="I4" s="38"/>
      <c r="J4" s="38"/>
    </row>
    <row r="5" spans="1:14" s="1" customFormat="1" ht="17.25" customHeight="1" x14ac:dyDescent="0.15">
      <c r="A5" s="43"/>
      <c r="B5" s="41" t="s">
        <v>75</v>
      </c>
      <c r="C5" s="2"/>
      <c r="D5" s="43"/>
      <c r="E5" s="43"/>
      <c r="F5" s="43"/>
      <c r="G5" s="43"/>
      <c r="H5" s="43"/>
      <c r="I5" s="43"/>
      <c r="J5" s="43"/>
      <c r="N5" s="27"/>
    </row>
    <row r="6" spans="1:14" s="1" customFormat="1" ht="16.5" customHeight="1" x14ac:dyDescent="0.15">
      <c r="A6" s="44">
        <v>1</v>
      </c>
      <c r="B6" s="45" t="s">
        <v>76</v>
      </c>
      <c r="C6" s="45"/>
      <c r="D6" s="45"/>
      <c r="E6" s="45"/>
      <c r="F6" s="45"/>
      <c r="G6" s="45"/>
      <c r="H6" s="45"/>
      <c r="I6" s="45"/>
      <c r="J6" s="45"/>
      <c r="N6" s="27"/>
    </row>
    <row r="7" spans="1:14" s="1" customFormat="1" ht="16.5" customHeight="1" x14ac:dyDescent="0.15">
      <c r="A7" s="46">
        <v>2</v>
      </c>
      <c r="B7" s="47" t="s">
        <v>77</v>
      </c>
      <c r="C7" s="47"/>
      <c r="D7" s="47"/>
      <c r="E7" s="47"/>
      <c r="F7" s="47"/>
      <c r="G7" s="47"/>
      <c r="H7" s="47"/>
      <c r="I7" s="47"/>
      <c r="J7" s="47"/>
      <c r="N7" s="27"/>
    </row>
    <row r="8" spans="1:14" s="1" customFormat="1" ht="16.5" customHeight="1" x14ac:dyDescent="0.15">
      <c r="A8" s="44"/>
      <c r="B8" s="45" t="s">
        <v>78</v>
      </c>
      <c r="C8" s="45"/>
      <c r="D8" s="45"/>
      <c r="E8" s="45"/>
      <c r="F8" s="45"/>
      <c r="G8" s="45"/>
      <c r="H8" s="45"/>
      <c r="I8" s="45"/>
      <c r="J8" s="45"/>
      <c r="N8" s="27"/>
    </row>
    <row r="9" spans="1:14" s="1" customFormat="1" ht="16.5" customHeight="1" x14ac:dyDescent="0.15">
      <c r="A9" s="48">
        <v>3</v>
      </c>
      <c r="B9" s="49" t="s">
        <v>79</v>
      </c>
      <c r="C9" s="49"/>
      <c r="D9" s="49"/>
      <c r="E9" s="49"/>
      <c r="F9" s="49"/>
      <c r="G9" s="49"/>
      <c r="H9" s="49"/>
      <c r="I9" s="49"/>
      <c r="J9" s="49"/>
      <c r="N9" s="27"/>
    </row>
    <row r="10" spans="1:14" s="1" customFormat="1" ht="16.5" customHeight="1" x14ac:dyDescent="0.15">
      <c r="A10" s="50">
        <v>4</v>
      </c>
      <c r="B10" s="43" t="s">
        <v>80</v>
      </c>
      <c r="C10" s="43"/>
      <c r="D10" s="43"/>
      <c r="E10" s="43"/>
      <c r="F10" s="43"/>
      <c r="G10" s="43"/>
      <c r="H10" s="43"/>
      <c r="I10" s="43"/>
      <c r="J10" s="43"/>
      <c r="N10" s="27"/>
    </row>
    <row r="11" spans="1:14" s="1" customFormat="1" ht="16.5" customHeight="1" x14ac:dyDescent="0.15">
      <c r="A11" s="44"/>
      <c r="B11" s="45" t="s">
        <v>82</v>
      </c>
      <c r="C11" s="45"/>
      <c r="D11" s="45"/>
      <c r="E11" s="45"/>
      <c r="F11" s="45"/>
      <c r="G11" s="45"/>
      <c r="H11" s="45"/>
      <c r="I11" s="45"/>
      <c r="J11" s="45"/>
      <c r="N11" s="27"/>
    </row>
    <row r="12" spans="1:14" s="1" customFormat="1" ht="16.5" customHeight="1" x14ac:dyDescent="0.15">
      <c r="A12" s="50">
        <v>5</v>
      </c>
      <c r="B12" s="43" t="s">
        <v>81</v>
      </c>
      <c r="C12" s="43"/>
      <c r="D12" s="43"/>
      <c r="E12" s="43"/>
      <c r="F12" s="43"/>
      <c r="G12" s="43"/>
      <c r="H12" s="43"/>
      <c r="I12" s="43"/>
      <c r="J12" s="43"/>
      <c r="N12" s="27"/>
    </row>
    <row r="13" spans="1:14" ht="16.5" customHeight="1" x14ac:dyDescent="0.15">
      <c r="A13" s="44"/>
      <c r="B13" s="45" t="s">
        <v>83</v>
      </c>
      <c r="C13" s="45"/>
      <c r="D13" s="45"/>
      <c r="E13" s="45"/>
      <c r="F13" s="45"/>
      <c r="G13" s="45"/>
      <c r="H13" s="45"/>
      <c r="I13" s="45"/>
      <c r="J13" s="40"/>
      <c r="N13" s="27"/>
    </row>
    <row r="14" spans="1:14" ht="16.5" customHeight="1" x14ac:dyDescent="0.15">
      <c r="A14" s="50">
        <v>6</v>
      </c>
      <c r="B14" s="43" t="s">
        <v>114</v>
      </c>
      <c r="C14" s="38"/>
      <c r="D14" s="38"/>
      <c r="E14" s="38"/>
      <c r="F14" s="38"/>
      <c r="G14" s="38"/>
      <c r="H14" s="38"/>
      <c r="I14" s="38"/>
      <c r="J14" s="38"/>
      <c r="N14" s="27"/>
    </row>
    <row r="15" spans="1:14" ht="16.5" customHeight="1" x14ac:dyDescent="0.15">
      <c r="A15" s="44"/>
      <c r="B15" s="45" t="s">
        <v>84</v>
      </c>
      <c r="C15" s="40"/>
      <c r="D15" s="40"/>
      <c r="E15" s="40"/>
      <c r="F15" s="40"/>
      <c r="G15" s="40"/>
      <c r="H15" s="40"/>
      <c r="I15" s="40"/>
      <c r="J15" s="40"/>
      <c r="N15" s="27"/>
    </row>
    <row r="16" spans="1:14" ht="16.5" customHeight="1" x14ac:dyDescent="0.15">
      <c r="A16" s="50">
        <v>7</v>
      </c>
      <c r="B16" s="43" t="s">
        <v>87</v>
      </c>
      <c r="C16" s="38"/>
      <c r="D16" s="38"/>
      <c r="E16" s="38"/>
      <c r="F16" s="38"/>
      <c r="G16" s="38"/>
      <c r="H16" s="38"/>
      <c r="I16" s="38"/>
      <c r="J16" s="38"/>
      <c r="N16" s="27"/>
    </row>
    <row r="17" spans="1:14" ht="16.5" customHeight="1" x14ac:dyDescent="0.15">
      <c r="A17" s="44"/>
      <c r="B17" s="45" t="s">
        <v>85</v>
      </c>
      <c r="C17" s="40"/>
      <c r="D17" s="40"/>
      <c r="E17" s="40"/>
      <c r="F17" s="40"/>
      <c r="G17" s="40"/>
      <c r="H17" s="40"/>
      <c r="I17" s="40"/>
      <c r="J17" s="40"/>
      <c r="N17" s="27"/>
    </row>
    <row r="18" spans="1:14" ht="16.5" customHeight="1" x14ac:dyDescent="0.2">
      <c r="A18" s="51">
        <v>8</v>
      </c>
      <c r="B18" s="43" t="s">
        <v>86</v>
      </c>
      <c r="C18" s="38"/>
      <c r="D18" s="38"/>
      <c r="E18" s="38"/>
      <c r="F18" s="38"/>
      <c r="G18" s="38"/>
      <c r="H18" s="38"/>
      <c r="I18" s="38"/>
      <c r="J18" s="38"/>
      <c r="N18" s="27"/>
    </row>
    <row r="19" spans="1:14" ht="16.5" customHeight="1" x14ac:dyDescent="0.2">
      <c r="A19" s="52"/>
      <c r="B19" s="45" t="s">
        <v>88</v>
      </c>
      <c r="C19" s="40"/>
      <c r="D19" s="40"/>
      <c r="E19" s="40"/>
      <c r="F19" s="40"/>
      <c r="G19" s="40"/>
      <c r="H19" s="40"/>
      <c r="I19" s="40"/>
      <c r="J19" s="40"/>
      <c r="N19" s="27"/>
    </row>
    <row r="20" spans="1:14" ht="16.5" customHeight="1" x14ac:dyDescent="0.15">
      <c r="A20" s="50">
        <v>9</v>
      </c>
      <c r="B20" s="43" t="s">
        <v>89</v>
      </c>
      <c r="C20" s="43"/>
      <c r="D20" s="43"/>
      <c r="E20" s="43"/>
      <c r="F20" s="43"/>
      <c r="G20" s="43"/>
      <c r="H20" s="43"/>
      <c r="I20" s="43"/>
      <c r="J20" s="38"/>
      <c r="N20" s="27"/>
    </row>
    <row r="21" spans="1:14" s="1" customFormat="1" ht="16.5" customHeight="1" x14ac:dyDescent="0.15">
      <c r="A21" s="50"/>
      <c r="B21" s="43" t="s">
        <v>90</v>
      </c>
      <c r="C21" s="43"/>
      <c r="D21" s="43"/>
      <c r="E21" s="43"/>
      <c r="F21" s="43"/>
      <c r="G21" s="43"/>
      <c r="H21" s="43"/>
      <c r="I21" s="43"/>
      <c r="J21" s="2"/>
      <c r="K21" s="2"/>
    </row>
    <row r="22" spans="1:14" s="1" customFormat="1" ht="16.5" customHeight="1" x14ac:dyDescent="0.15">
      <c r="A22" s="44"/>
      <c r="B22" s="45" t="s">
        <v>91</v>
      </c>
      <c r="C22" s="40"/>
      <c r="D22" s="40"/>
      <c r="E22" s="40"/>
      <c r="F22" s="40"/>
      <c r="G22" s="40"/>
      <c r="H22" s="40"/>
      <c r="I22" s="40"/>
      <c r="J22" s="40"/>
      <c r="K22" s="2"/>
    </row>
    <row r="23" spans="1:14" ht="16.5" customHeight="1" x14ac:dyDescent="0.15">
      <c r="A23" s="50">
        <v>10</v>
      </c>
      <c r="B23" s="43" t="s">
        <v>92</v>
      </c>
      <c r="C23" s="43"/>
      <c r="D23" s="43"/>
      <c r="E23" s="43"/>
      <c r="F23" s="43"/>
      <c r="G23" s="43"/>
      <c r="H23" s="43"/>
      <c r="I23" s="43"/>
      <c r="J23" s="38"/>
      <c r="N23" s="27"/>
    </row>
    <row r="24" spans="1:14" s="1" customFormat="1" ht="16.5" customHeight="1" x14ac:dyDescent="0.15">
      <c r="A24" s="6"/>
      <c r="B24" s="54" t="s">
        <v>93</v>
      </c>
      <c r="C24" s="45"/>
      <c r="D24" s="45"/>
      <c r="E24" s="45"/>
      <c r="F24" s="45"/>
      <c r="G24" s="45"/>
      <c r="H24" s="45"/>
      <c r="I24" s="45"/>
      <c r="J24" s="6"/>
      <c r="K24" s="2"/>
    </row>
    <row r="25" spans="1:14" ht="16.5" customHeight="1" x14ac:dyDescent="0.15">
      <c r="A25" s="50">
        <v>11</v>
      </c>
      <c r="B25" s="43" t="s">
        <v>102</v>
      </c>
      <c r="C25" s="43"/>
      <c r="D25" s="43"/>
      <c r="E25" s="43"/>
      <c r="F25" s="43"/>
      <c r="G25" s="43"/>
      <c r="H25" s="43"/>
      <c r="I25" s="43"/>
      <c r="J25" s="38"/>
      <c r="N25" s="27"/>
    </row>
    <row r="26" spans="1:14" s="1" customFormat="1" ht="16.5" customHeight="1" x14ac:dyDescent="0.15">
      <c r="A26" s="2"/>
      <c r="B26" s="43" t="s">
        <v>103</v>
      </c>
      <c r="C26" s="43"/>
      <c r="D26" s="43"/>
      <c r="E26" s="43"/>
      <c r="F26" s="43"/>
      <c r="G26" s="43"/>
      <c r="H26" s="43"/>
      <c r="I26" s="43"/>
      <c r="J26" s="2"/>
      <c r="K26" s="2"/>
    </row>
    <row r="27" spans="1:14" s="1" customFormat="1" ht="16.5" customHeight="1" x14ac:dyDescent="0.2">
      <c r="A27" s="94" t="s">
        <v>42</v>
      </c>
      <c r="B27" s="95" t="s">
        <v>104</v>
      </c>
      <c r="C27" s="96"/>
      <c r="D27" s="96"/>
      <c r="E27" s="97"/>
      <c r="F27" s="97"/>
      <c r="G27" s="97"/>
      <c r="H27" s="97"/>
      <c r="I27" s="97"/>
      <c r="J27" s="97"/>
      <c r="K27" s="2"/>
    </row>
    <row r="28" spans="1:14" s="1" customFormat="1" ht="16.5" customHeight="1" x14ac:dyDescent="0.2">
      <c r="A28" s="55" t="s">
        <v>43</v>
      </c>
      <c r="B28" s="53" t="s">
        <v>95</v>
      </c>
      <c r="C28" s="56"/>
      <c r="D28" s="56"/>
      <c r="E28" s="38"/>
      <c r="F28" s="38"/>
      <c r="G28" s="38"/>
      <c r="H28" s="38"/>
      <c r="I28" s="38"/>
      <c r="J28" s="38"/>
      <c r="K28" s="2"/>
    </row>
    <row r="29" spans="1:14" s="1" customFormat="1" ht="16.5" customHeight="1" x14ac:dyDescent="0.2">
      <c r="A29" s="45"/>
      <c r="B29" s="54" t="s">
        <v>96</v>
      </c>
      <c r="C29" s="57"/>
      <c r="D29" s="57"/>
      <c r="E29" s="40"/>
      <c r="F29" s="40"/>
      <c r="G29" s="40"/>
      <c r="H29" s="40"/>
      <c r="I29" s="40"/>
      <c r="J29" s="40"/>
      <c r="K29" s="2"/>
    </row>
    <row r="30" spans="1:14" s="1" customFormat="1" ht="16.5" customHeight="1" x14ac:dyDescent="0.2">
      <c r="A30" s="94" t="s">
        <v>44</v>
      </c>
      <c r="B30" s="95" t="s">
        <v>97</v>
      </c>
      <c r="C30" s="96"/>
      <c r="D30" s="96"/>
      <c r="E30" s="97"/>
      <c r="F30" s="97"/>
      <c r="G30" s="97"/>
      <c r="H30" s="97"/>
      <c r="I30" s="97"/>
      <c r="J30" s="97"/>
      <c r="K30" s="2"/>
    </row>
    <row r="31" spans="1:14" s="1" customFormat="1" ht="16.5" customHeight="1" x14ac:dyDescent="0.2">
      <c r="A31" s="55" t="s">
        <v>45</v>
      </c>
      <c r="B31" s="53" t="s">
        <v>98</v>
      </c>
      <c r="C31" s="56"/>
      <c r="D31" s="56"/>
      <c r="E31" s="38"/>
      <c r="F31" s="38"/>
      <c r="G31" s="38"/>
      <c r="H31" s="38"/>
      <c r="I31" s="38"/>
      <c r="J31" s="38"/>
      <c r="K31" s="2"/>
    </row>
    <row r="32" spans="1:14" s="1" customFormat="1" ht="16.5" customHeight="1" x14ac:dyDescent="0.2">
      <c r="A32" s="45"/>
      <c r="B32" s="54" t="s">
        <v>99</v>
      </c>
      <c r="C32" s="57"/>
      <c r="D32" s="57"/>
      <c r="E32" s="40"/>
      <c r="F32" s="40"/>
      <c r="G32" s="40"/>
      <c r="H32" s="40"/>
      <c r="I32" s="40"/>
      <c r="J32" s="40"/>
      <c r="K32" s="2"/>
    </row>
    <row r="33" spans="1:18" s="1" customFormat="1" ht="16.5" customHeight="1" x14ac:dyDescent="0.2">
      <c r="A33" s="94" t="s">
        <v>46</v>
      </c>
      <c r="B33" s="95" t="s">
        <v>105</v>
      </c>
      <c r="C33" s="96"/>
      <c r="D33" s="96"/>
      <c r="E33" s="97"/>
      <c r="F33" s="97"/>
      <c r="G33" s="97"/>
      <c r="H33" s="97"/>
      <c r="I33" s="97"/>
      <c r="J33" s="97"/>
      <c r="K33" s="2"/>
    </row>
    <row r="34" spans="1:18" s="1" customFormat="1" ht="16.5" customHeight="1" x14ac:dyDescent="0.2">
      <c r="A34" s="55" t="s">
        <v>47</v>
      </c>
      <c r="B34" s="53" t="s">
        <v>107</v>
      </c>
      <c r="C34" s="56"/>
      <c r="D34" s="56"/>
      <c r="E34" s="38"/>
      <c r="F34" s="38"/>
      <c r="G34" s="38"/>
      <c r="H34" s="38"/>
      <c r="I34" s="38"/>
      <c r="J34" s="38"/>
      <c r="K34" s="2"/>
    </row>
    <row r="35" spans="1:18" s="1" customFormat="1" ht="16.5" customHeight="1" x14ac:dyDescent="0.2">
      <c r="A35" s="43"/>
      <c r="B35" s="53" t="s">
        <v>101</v>
      </c>
      <c r="C35" s="59"/>
      <c r="D35" s="59"/>
      <c r="E35" s="38"/>
      <c r="F35" s="38"/>
      <c r="G35" s="38"/>
      <c r="H35" s="38"/>
      <c r="I35" s="38"/>
      <c r="J35" s="38"/>
      <c r="K35" s="2"/>
    </row>
    <row r="36" spans="1:18" s="1" customFormat="1" ht="16.5" customHeight="1" x14ac:dyDescent="0.2">
      <c r="A36" s="45"/>
      <c r="B36" s="54" t="s">
        <v>106</v>
      </c>
      <c r="C36" s="60"/>
      <c r="D36" s="60"/>
      <c r="E36" s="40"/>
      <c r="F36" s="40"/>
      <c r="G36" s="40"/>
      <c r="H36" s="40"/>
      <c r="I36" s="40"/>
      <c r="J36" s="40"/>
      <c r="K36" s="2"/>
    </row>
    <row r="37" spans="1:18" s="1" customFormat="1" ht="21" x14ac:dyDescent="0.15">
      <c r="A37" s="102" t="s">
        <v>27</v>
      </c>
      <c r="B37" s="102"/>
      <c r="C37" s="102"/>
      <c r="D37" s="102"/>
      <c r="E37" s="102"/>
      <c r="F37" s="102"/>
      <c r="G37" s="102"/>
      <c r="H37" s="102"/>
      <c r="I37" s="102"/>
      <c r="J37" s="102"/>
      <c r="K37" s="2"/>
    </row>
    <row r="38" spans="1:18" s="1" customFormat="1" ht="15" customHeight="1" x14ac:dyDescent="0.15">
      <c r="A38" s="2"/>
      <c r="B38" s="2"/>
      <c r="C38" s="2"/>
      <c r="D38" s="2"/>
      <c r="E38" s="8" t="s">
        <v>33</v>
      </c>
      <c r="F38" s="2"/>
      <c r="G38" s="61">
        <v>1</v>
      </c>
      <c r="H38" s="10" t="s">
        <v>12</v>
      </c>
      <c r="I38" s="103">
        <v>45066</v>
      </c>
      <c r="J38" s="103"/>
      <c r="K38" s="2"/>
      <c r="N38" s="27">
        <f t="shared" ref="N38:N48" ca="1" si="0">DATE($R$38,$R$39+P38,20)</f>
        <v>45097</v>
      </c>
      <c r="Q38" s="27">
        <f ca="1">TODAY()-60</f>
        <v>45085</v>
      </c>
      <c r="R38" s="1">
        <f ca="1">YEAR(Q38)</f>
        <v>2023</v>
      </c>
    </row>
    <row r="39" spans="1:18" s="1" customFormat="1" ht="15" customHeight="1" x14ac:dyDescent="0.15">
      <c r="A39" s="2"/>
      <c r="B39" s="2"/>
      <c r="C39" s="2"/>
      <c r="D39" s="2"/>
      <c r="E39" s="2"/>
      <c r="F39" s="2"/>
      <c r="G39" s="2"/>
      <c r="H39" s="2"/>
      <c r="I39" s="26" t="str">
        <f>IF(I38="","請求日未入力","")</f>
        <v/>
      </c>
      <c r="J39" s="2"/>
      <c r="K39" s="2"/>
      <c r="L39" t="s">
        <v>29</v>
      </c>
      <c r="N39" s="27">
        <f t="shared" ca="1" si="0"/>
        <v>45127</v>
      </c>
      <c r="P39" s="1">
        <v>1</v>
      </c>
      <c r="R39" s="1">
        <f ca="1">MONTH(Q38)</f>
        <v>6</v>
      </c>
    </row>
    <row r="40" spans="1:18" s="1" customFormat="1" ht="15" customHeight="1" x14ac:dyDescent="0.15">
      <c r="A40" s="104" t="s">
        <v>6</v>
      </c>
      <c r="B40" s="104"/>
      <c r="C40" s="11"/>
      <c r="E40" s="61">
        <v>2</v>
      </c>
      <c r="F40" s="33" t="s">
        <v>32</v>
      </c>
      <c r="G40" s="105" t="s">
        <v>31</v>
      </c>
      <c r="H40" s="105"/>
      <c r="I40" s="69" t="str">
        <f>IF(G40="","免税判定　未入力","")</f>
        <v/>
      </c>
      <c r="J40" s="2"/>
      <c r="K40" s="2"/>
      <c r="L40" t="s">
        <v>30</v>
      </c>
      <c r="N40" s="27">
        <f t="shared" ca="1" si="0"/>
        <v>45158</v>
      </c>
      <c r="P40" s="1">
        <v>2</v>
      </c>
    </row>
    <row r="41" spans="1:18" s="1" customFormat="1" ht="15" customHeight="1" x14ac:dyDescent="0.15">
      <c r="A41" s="2"/>
      <c r="B41" s="2"/>
      <c r="C41" s="2"/>
      <c r="D41" s="2"/>
      <c r="E41" s="61">
        <v>2</v>
      </c>
      <c r="F41" s="33" t="s">
        <v>54</v>
      </c>
      <c r="G41" s="105" t="s">
        <v>34</v>
      </c>
      <c r="H41" s="105"/>
      <c r="I41" s="69" t="str">
        <f>IF($G$40="免税事業者",IF(ISTEXT($G$41),"登録番号入力不要",""),"")</f>
        <v/>
      </c>
      <c r="J41" s="2"/>
      <c r="K41" s="2"/>
      <c r="L41" t="s">
        <v>31</v>
      </c>
      <c r="N41" s="27">
        <f t="shared" ca="1" si="0"/>
        <v>45189</v>
      </c>
      <c r="P41" s="1">
        <v>3</v>
      </c>
    </row>
    <row r="42" spans="1:18" s="1" customFormat="1" ht="15" customHeight="1" x14ac:dyDescent="0.15">
      <c r="A42" s="10" t="s">
        <v>1</v>
      </c>
      <c r="B42" s="106" t="s">
        <v>36</v>
      </c>
      <c r="C42" s="106"/>
      <c r="D42" s="106"/>
      <c r="E42" s="61">
        <v>3</v>
      </c>
      <c r="F42" s="34" t="s">
        <v>11</v>
      </c>
      <c r="G42" s="107" t="s">
        <v>35</v>
      </c>
      <c r="H42" s="107"/>
      <c r="I42" s="69" t="str">
        <f>IF($G$40="適格請求事業者",IF(ISTEXT($G$41),"","登録番号未入力"),"")</f>
        <v/>
      </c>
      <c r="J42" s="2"/>
      <c r="K42" s="2"/>
      <c r="N42" s="27">
        <f t="shared" ca="1" si="0"/>
        <v>45219</v>
      </c>
      <c r="P42" s="1">
        <v>4</v>
      </c>
    </row>
    <row r="43" spans="1:18" s="1" customFormat="1" ht="15" customHeight="1" x14ac:dyDescent="0.15">
      <c r="A43" s="2"/>
      <c r="B43" s="69" t="str">
        <f>IF(B42="","工事名未入力","")</f>
        <v/>
      </c>
      <c r="C43" s="2"/>
      <c r="D43" s="2"/>
      <c r="E43" s="2"/>
      <c r="F43" s="2"/>
      <c r="G43" s="2"/>
      <c r="H43" s="2"/>
      <c r="I43" s="70"/>
      <c r="J43" s="2"/>
      <c r="K43" s="2"/>
      <c r="N43" s="27">
        <f t="shared" ca="1" si="0"/>
        <v>45250</v>
      </c>
      <c r="P43" s="1">
        <v>5</v>
      </c>
    </row>
    <row r="44" spans="1:18" s="1" customFormat="1" ht="15" customHeight="1" x14ac:dyDescent="0.15">
      <c r="A44" s="2"/>
      <c r="B44" s="2"/>
      <c r="C44" s="2"/>
      <c r="D44" s="2"/>
      <c r="E44" s="2"/>
      <c r="F44" s="89"/>
      <c r="G44" s="108" t="s">
        <v>37</v>
      </c>
      <c r="H44" s="108"/>
      <c r="I44" s="108"/>
      <c r="J44" s="2"/>
      <c r="K44" s="2"/>
      <c r="N44" s="27">
        <f t="shared" ca="1" si="0"/>
        <v>45280</v>
      </c>
      <c r="P44" s="1">
        <v>6</v>
      </c>
    </row>
    <row r="45" spans="1:18" s="1" customFormat="1" ht="15" customHeight="1" x14ac:dyDescent="0.15">
      <c r="A45" s="110" t="s">
        <v>7</v>
      </c>
      <c r="B45" s="112">
        <f>G58</f>
        <v>680400</v>
      </c>
      <c r="C45" s="112"/>
      <c r="D45" s="112"/>
      <c r="E45" s="2"/>
      <c r="F45" s="2"/>
      <c r="G45" s="108"/>
      <c r="H45" s="108"/>
      <c r="I45" s="108"/>
      <c r="J45" s="2"/>
      <c r="K45" s="2"/>
      <c r="N45" s="27">
        <f t="shared" ca="1" si="0"/>
        <v>45311</v>
      </c>
      <c r="P45" s="1">
        <v>7</v>
      </c>
    </row>
    <row r="46" spans="1:18" s="1" customFormat="1" ht="15" customHeight="1" thickBot="1" x14ac:dyDescent="0.2">
      <c r="A46" s="111"/>
      <c r="B46" s="113"/>
      <c r="C46" s="113"/>
      <c r="D46" s="113"/>
      <c r="E46" s="2"/>
      <c r="F46" s="90" t="s">
        <v>10</v>
      </c>
      <c r="G46" s="109"/>
      <c r="H46" s="109"/>
      <c r="I46" s="109"/>
      <c r="K46" s="2"/>
      <c r="N46" s="27">
        <f t="shared" ca="1" si="0"/>
        <v>45342</v>
      </c>
      <c r="P46" s="1">
        <v>8</v>
      </c>
    </row>
    <row r="47" spans="1:18" s="1" customFormat="1" ht="45" customHeight="1" x14ac:dyDescent="0.15">
      <c r="A47" s="2"/>
      <c r="B47" s="2"/>
      <c r="C47" s="2"/>
      <c r="D47" s="2"/>
      <c r="E47" s="2"/>
      <c r="F47" s="91" t="s">
        <v>0</v>
      </c>
      <c r="G47" s="114" t="s">
        <v>65</v>
      </c>
      <c r="H47" s="114"/>
      <c r="I47" s="114"/>
      <c r="J47" s="92" t="s">
        <v>3</v>
      </c>
      <c r="K47" s="2"/>
      <c r="N47" s="27">
        <f t="shared" ca="1" si="0"/>
        <v>45371</v>
      </c>
      <c r="P47" s="1">
        <v>9</v>
      </c>
    </row>
    <row r="48" spans="1:18" s="1" customFormat="1" ht="15" customHeight="1" x14ac:dyDescent="0.15">
      <c r="A48" s="62">
        <v>4</v>
      </c>
      <c r="B48" s="3"/>
      <c r="C48" s="3"/>
      <c r="D48" s="2"/>
      <c r="E48" s="2"/>
      <c r="F48" s="2"/>
      <c r="G48" s="7"/>
      <c r="H48" s="2"/>
      <c r="I48" s="2"/>
      <c r="K48" s="2"/>
      <c r="N48" s="27">
        <f t="shared" ca="1" si="0"/>
        <v>45402</v>
      </c>
      <c r="P48" s="1">
        <v>10</v>
      </c>
    </row>
    <row r="49" spans="1:19" s="1" customFormat="1" ht="15" customHeight="1" x14ac:dyDescent="0.15">
      <c r="A49" s="6" t="s">
        <v>2</v>
      </c>
      <c r="B49" s="32">
        <v>22</v>
      </c>
      <c r="C49" s="8"/>
      <c r="D49" s="2"/>
      <c r="E49" s="2"/>
      <c r="F49" s="98" t="s">
        <v>9</v>
      </c>
      <c r="G49" s="99" t="s">
        <v>38</v>
      </c>
      <c r="H49" s="100"/>
      <c r="I49" s="100"/>
      <c r="J49" s="101"/>
      <c r="K49" s="2"/>
      <c r="N49" s="27"/>
    </row>
    <row r="50" spans="1:19" s="1" customFormat="1" ht="15" customHeight="1" x14ac:dyDescent="0.15">
      <c r="A50" s="2"/>
      <c r="B50" s="2"/>
      <c r="C50" s="2"/>
      <c r="D50" s="2"/>
      <c r="E50" s="2"/>
      <c r="F50" s="98" t="s">
        <v>8</v>
      </c>
      <c r="G50" s="99" t="s">
        <v>39</v>
      </c>
      <c r="H50" s="100"/>
      <c r="I50" s="100"/>
      <c r="J50" s="101"/>
      <c r="K50" s="2"/>
      <c r="N50" s="27"/>
    </row>
    <row r="51" spans="1:19" s="1" customFormat="1" ht="15" customHeight="1" x14ac:dyDescent="0.15">
      <c r="A51" s="2" t="s">
        <v>7</v>
      </c>
      <c r="B51" s="2"/>
      <c r="C51" s="2"/>
      <c r="D51" s="69" t="str">
        <f>IF(D53="","契約金額未入力","")</f>
        <v/>
      </c>
      <c r="E51" s="69" t="str">
        <f>IF(E53="","出来高未入力","")</f>
        <v/>
      </c>
      <c r="F51" s="69" t="str">
        <f>IF(F53="","既収金未入力","")</f>
        <v/>
      </c>
      <c r="G51" s="69" t="str">
        <f>IF(F54="","保留金解除未入力","")</f>
        <v/>
      </c>
      <c r="H51" s="69"/>
      <c r="I51" s="26"/>
      <c r="J51" s="29"/>
      <c r="K51" s="2"/>
      <c r="N51" s="27"/>
    </row>
    <row r="52" spans="1:19" s="1" customFormat="1" ht="18" customHeight="1" x14ac:dyDescent="0.15">
      <c r="A52" s="8"/>
      <c r="B52" s="115" t="s">
        <v>14</v>
      </c>
      <c r="C52" s="115"/>
      <c r="D52" s="14" t="s">
        <v>63</v>
      </c>
      <c r="E52" s="14" t="s">
        <v>50</v>
      </c>
      <c r="F52" s="14" t="s">
        <v>4</v>
      </c>
      <c r="G52" s="115" t="s">
        <v>5</v>
      </c>
      <c r="H52" s="116"/>
      <c r="I52" s="115" t="s">
        <v>64</v>
      </c>
      <c r="J52" s="115"/>
      <c r="K52" s="2"/>
      <c r="N52" s="27"/>
    </row>
    <row r="53" spans="1:19" s="1" customFormat="1" ht="18" customHeight="1" x14ac:dyDescent="0.15">
      <c r="A53" s="8"/>
      <c r="B53" s="117" t="s">
        <v>51</v>
      </c>
      <c r="C53" s="118"/>
      <c r="D53" s="21">
        <v>5000000</v>
      </c>
      <c r="E53" s="21">
        <v>700000</v>
      </c>
      <c r="F53" s="21">
        <v>0</v>
      </c>
      <c r="G53" s="119">
        <f>E53-F53</f>
        <v>700000</v>
      </c>
      <c r="H53" s="119"/>
      <c r="I53" s="120">
        <f>D53-E53</f>
        <v>4300000</v>
      </c>
      <c r="J53" s="120"/>
      <c r="K53" s="2"/>
      <c r="N53" s="27"/>
    </row>
    <row r="54" spans="1:19" s="1" customFormat="1" ht="18" customHeight="1" x14ac:dyDescent="0.15">
      <c r="A54" s="14" t="s">
        <v>16</v>
      </c>
      <c r="B54" s="117" t="s">
        <v>17</v>
      </c>
      <c r="C54" s="121"/>
      <c r="D54" s="23"/>
      <c r="E54" s="23"/>
      <c r="F54" s="22">
        <v>0</v>
      </c>
      <c r="G54" s="122">
        <f>F54*-1</f>
        <v>0</v>
      </c>
      <c r="H54" s="122"/>
      <c r="I54" s="120">
        <v>0</v>
      </c>
      <c r="J54" s="120"/>
      <c r="K54" s="2"/>
      <c r="N54" s="27"/>
    </row>
    <row r="55" spans="1:19" s="1" customFormat="1" ht="18" customHeight="1" x14ac:dyDescent="0.15">
      <c r="A55" s="28">
        <v>0.1</v>
      </c>
      <c r="B55" s="117" t="s">
        <v>18</v>
      </c>
      <c r="C55" s="121"/>
      <c r="D55" s="23"/>
      <c r="E55" s="23"/>
      <c r="F55" s="24"/>
      <c r="G55" s="123">
        <f>ROUNDDOWN(G53*-1*A55,0)</f>
        <v>-70000</v>
      </c>
      <c r="H55" s="123"/>
      <c r="I55" s="120">
        <f>I54-G55</f>
        <v>70000</v>
      </c>
      <c r="J55" s="120"/>
      <c r="K55" s="2"/>
      <c r="N55" s="27"/>
    </row>
    <row r="56" spans="1:19" s="1" customFormat="1" ht="18" customHeight="1" x14ac:dyDescent="0.15">
      <c r="A56" s="71" t="str">
        <f>IF(A55="","保留率未入力","")</f>
        <v/>
      </c>
      <c r="B56" s="117" t="s">
        <v>52</v>
      </c>
      <c r="C56" s="121"/>
      <c r="D56" s="15">
        <f>D53</f>
        <v>5000000</v>
      </c>
      <c r="E56" s="16">
        <f>E53</f>
        <v>700000</v>
      </c>
      <c r="F56" s="12">
        <f>SUM(F53:F55)</f>
        <v>0</v>
      </c>
      <c r="G56" s="122">
        <f>SUM(G53:H55)</f>
        <v>630000</v>
      </c>
      <c r="H56" s="122"/>
      <c r="I56" s="122">
        <f>SUM(I53:J55)</f>
        <v>4370000</v>
      </c>
      <c r="J56" s="122"/>
      <c r="K56" s="2"/>
      <c r="N56" s="27"/>
    </row>
    <row r="57" spans="1:19" s="1" customFormat="1" ht="18" customHeight="1" x14ac:dyDescent="0.15">
      <c r="A57" s="8"/>
      <c r="B57" s="117" t="s">
        <v>15</v>
      </c>
      <c r="C57" s="118"/>
      <c r="D57" s="21">
        <v>400000</v>
      </c>
      <c r="E57" s="21">
        <v>56000</v>
      </c>
      <c r="F57" s="21">
        <v>0</v>
      </c>
      <c r="G57" s="124">
        <v>50400</v>
      </c>
      <c r="H57" s="124"/>
      <c r="I57" s="120">
        <f>D57-F57-G57</f>
        <v>349600</v>
      </c>
      <c r="J57" s="120"/>
      <c r="K57" s="2"/>
      <c r="N57" s="27"/>
    </row>
    <row r="58" spans="1:19" s="1" customFormat="1" ht="18" customHeight="1" x14ac:dyDescent="0.15">
      <c r="A58" s="8"/>
      <c r="B58" s="117" t="s">
        <v>53</v>
      </c>
      <c r="C58" s="118"/>
      <c r="D58" s="12">
        <f>D53+D57</f>
        <v>5400000</v>
      </c>
      <c r="E58" s="12">
        <f>E53+E57</f>
        <v>756000</v>
      </c>
      <c r="F58" s="12">
        <f>F56+F57</f>
        <v>0</v>
      </c>
      <c r="G58" s="125">
        <f>G56+G57</f>
        <v>680400</v>
      </c>
      <c r="H58" s="125"/>
      <c r="I58" s="120">
        <f>I56+I57</f>
        <v>4719600</v>
      </c>
      <c r="J58" s="120"/>
      <c r="K58" s="2"/>
      <c r="N58" s="27"/>
    </row>
    <row r="59" spans="1:19" s="1" customFormat="1" ht="18" customHeight="1" x14ac:dyDescent="0.15">
      <c r="A59" s="8"/>
      <c r="B59" s="19"/>
      <c r="C59" s="19"/>
      <c r="D59" s="74" t="str">
        <f>IF(D57="","注文消費税未入力","")</f>
        <v/>
      </c>
      <c r="E59" s="74" t="str">
        <f>IF(E57="","出来高消費税未入力","")</f>
        <v/>
      </c>
      <c r="F59" s="74" t="str">
        <f>IF(F57="","既収消費税未入力","")</f>
        <v/>
      </c>
      <c r="G59" s="74" t="str">
        <f>IF(G57="","今回請求消費税未入力","")</f>
        <v/>
      </c>
      <c r="H59" s="75"/>
      <c r="I59" s="5"/>
      <c r="J59" s="5"/>
      <c r="K59" s="2"/>
      <c r="N59" s="27"/>
    </row>
    <row r="60" spans="1:19" s="1" customFormat="1" ht="18" customHeight="1" x14ac:dyDescent="0.15">
      <c r="A60" s="8"/>
      <c r="B60" s="126" t="s">
        <v>13</v>
      </c>
      <c r="C60" s="127"/>
      <c r="D60" s="17" t="s">
        <v>28</v>
      </c>
      <c r="E60" s="17" t="s">
        <v>19</v>
      </c>
      <c r="F60" s="14" t="s">
        <v>20</v>
      </c>
      <c r="G60" s="115" t="s">
        <v>21</v>
      </c>
      <c r="H60" s="116"/>
      <c r="I60" s="115" t="s">
        <v>22</v>
      </c>
      <c r="J60" s="115"/>
      <c r="K60" s="2"/>
      <c r="N60" s="27"/>
    </row>
    <row r="61" spans="1:19" s="1" customFormat="1" ht="18" customHeight="1" x14ac:dyDescent="0.15">
      <c r="A61" s="8"/>
      <c r="B61" s="126" t="s">
        <v>23</v>
      </c>
      <c r="C61" s="127"/>
      <c r="D61" s="18">
        <f>E61+F61+G61+I61</f>
        <v>630000</v>
      </c>
      <c r="E61" s="21"/>
      <c r="F61" s="21">
        <v>630000</v>
      </c>
      <c r="G61" s="128"/>
      <c r="H61" s="129"/>
      <c r="I61" s="130"/>
      <c r="J61" s="130"/>
      <c r="K61" s="2"/>
      <c r="N61" s="27"/>
    </row>
    <row r="62" spans="1:19" s="1" customFormat="1" ht="18" customHeight="1" x14ac:dyDescent="0.15">
      <c r="A62" s="8"/>
      <c r="B62" s="126" t="s">
        <v>24</v>
      </c>
      <c r="C62" s="127"/>
      <c r="D62" s="18">
        <f>E62+F62+G62+I62</f>
        <v>50400</v>
      </c>
      <c r="E62" s="22"/>
      <c r="F62" s="22">
        <v>50400</v>
      </c>
      <c r="G62" s="131"/>
      <c r="H62" s="132"/>
      <c r="I62" s="130"/>
      <c r="J62" s="130"/>
      <c r="K62" s="2"/>
      <c r="N62" s="27"/>
    </row>
    <row r="63" spans="1:19" s="1" customFormat="1" ht="18" customHeight="1" x14ac:dyDescent="0.15">
      <c r="A63" s="8"/>
      <c r="B63" s="8"/>
      <c r="C63" s="8"/>
      <c r="D63" s="25" t="str">
        <f>IF(SUM(D61:D62)=G58,"","※合計金額が誤っているので再確認をお願いします")</f>
        <v/>
      </c>
      <c r="E63" s="4"/>
      <c r="F63" s="13"/>
      <c r="G63" s="133"/>
      <c r="H63" s="133"/>
      <c r="I63" s="5"/>
      <c r="J63" s="5"/>
      <c r="K63" s="2"/>
      <c r="N63" s="27"/>
    </row>
    <row r="64" spans="1:19" s="1" customFormat="1" ht="15" customHeight="1" x14ac:dyDescent="0.15">
      <c r="A64" s="2"/>
      <c r="B64" s="2" t="s">
        <v>26</v>
      </c>
      <c r="D64" s="2"/>
      <c r="E64" s="2"/>
      <c r="F64" s="2"/>
      <c r="G64" s="2"/>
      <c r="H64" s="2"/>
      <c r="I64" s="2"/>
      <c r="J64" s="2"/>
      <c r="K64"/>
      <c r="L64"/>
      <c r="M64"/>
      <c r="N64" s="27"/>
      <c r="O64"/>
      <c r="P64"/>
      <c r="Q64"/>
      <c r="R64"/>
      <c r="S64"/>
    </row>
    <row r="65" spans="1:19" s="1" customFormat="1" ht="18" customHeight="1" x14ac:dyDescent="0.15">
      <c r="A65" s="55">
        <v>10</v>
      </c>
      <c r="B65" s="134" t="s">
        <v>25</v>
      </c>
      <c r="C65" s="137" t="s">
        <v>40</v>
      </c>
      <c r="D65" s="138"/>
      <c r="E65" s="138"/>
      <c r="F65" s="139"/>
      <c r="G65" s="146" t="str">
        <f>IF(C65="","取引内容未入力","")</f>
        <v/>
      </c>
      <c r="H65" s="146"/>
      <c r="I65" s="147"/>
      <c r="J65" s="147"/>
      <c r="K65"/>
      <c r="L65"/>
      <c r="M65"/>
      <c r="N65" s="27"/>
      <c r="O65"/>
      <c r="P65"/>
      <c r="Q65"/>
      <c r="R65"/>
      <c r="S65"/>
    </row>
    <row r="66" spans="1:19" s="1" customFormat="1" ht="18" customHeight="1" x14ac:dyDescent="0.15">
      <c r="A66" s="2"/>
      <c r="B66" s="135"/>
      <c r="C66" s="140"/>
      <c r="D66" s="141"/>
      <c r="E66" s="141"/>
      <c r="F66" s="142"/>
      <c r="G66" s="148"/>
      <c r="H66" s="149"/>
      <c r="I66" s="150"/>
      <c r="J66" s="150"/>
      <c r="K66" s="2"/>
      <c r="N66" s="27"/>
    </row>
    <row r="67" spans="1:19" s="1" customFormat="1" ht="18" customHeight="1" x14ac:dyDescent="0.15">
      <c r="A67" s="8"/>
      <c r="B67" s="136"/>
      <c r="C67" s="143"/>
      <c r="D67" s="144"/>
      <c r="E67" s="144"/>
      <c r="F67" s="145"/>
      <c r="G67" s="151"/>
      <c r="H67" s="151"/>
      <c r="I67" s="151"/>
      <c r="J67" s="151"/>
      <c r="K67" s="2"/>
      <c r="N67" s="27"/>
    </row>
    <row r="68" spans="1:19" s="1" customFormat="1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N68" s="27"/>
    </row>
    <row r="69" spans="1:19" s="1" customFormat="1" ht="12" x14ac:dyDescent="0.15">
      <c r="N69" s="27"/>
    </row>
    <row r="70" spans="1:19" s="1" customFormat="1" ht="12" x14ac:dyDescent="0.15">
      <c r="N70" s="27"/>
    </row>
    <row r="71" spans="1:19" s="1" customFormat="1" ht="12" x14ac:dyDescent="0.15">
      <c r="N71" s="27"/>
    </row>
    <row r="72" spans="1:19" s="1" customFormat="1" ht="12" x14ac:dyDescent="0.15">
      <c r="N72" s="27"/>
    </row>
    <row r="73" spans="1:19" s="1" customFormat="1" ht="12" x14ac:dyDescent="0.15">
      <c r="N73" s="27"/>
    </row>
    <row r="74" spans="1:19" s="1" customFormat="1" ht="12" x14ac:dyDescent="0.15">
      <c r="N74" s="27"/>
    </row>
    <row r="75" spans="1:19" s="1" customFormat="1" ht="12" x14ac:dyDescent="0.15">
      <c r="N75" s="27"/>
    </row>
    <row r="76" spans="1:19" x14ac:dyDescent="0.15">
      <c r="A76" s="1"/>
      <c r="B76" s="1"/>
      <c r="C76" s="1"/>
      <c r="D76" s="1"/>
      <c r="E76" s="1"/>
      <c r="F76" s="1"/>
      <c r="G76" s="1"/>
      <c r="H76" s="1"/>
      <c r="I76" s="1"/>
      <c r="N76" s="27"/>
    </row>
    <row r="77" spans="1:19" x14ac:dyDescent="0.15">
      <c r="N77" s="27"/>
    </row>
    <row r="78" spans="1:19" x14ac:dyDescent="0.15">
      <c r="N78" s="27"/>
    </row>
    <row r="79" spans="1:19" x14ac:dyDescent="0.15">
      <c r="N79" s="27"/>
    </row>
    <row r="80" spans="1:19" x14ac:dyDescent="0.15"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  <row r="86" spans="14:14" x14ac:dyDescent="0.15">
      <c r="N86" s="27"/>
    </row>
    <row r="87" spans="14:14" x14ac:dyDescent="0.15">
      <c r="N87" s="27"/>
    </row>
    <row r="88" spans="14:14" x14ac:dyDescent="0.15">
      <c r="N88" s="27"/>
    </row>
    <row r="89" spans="14:14" x14ac:dyDescent="0.15">
      <c r="N89" s="27"/>
    </row>
    <row r="90" spans="14:14" x14ac:dyDescent="0.15">
      <c r="N90" s="27"/>
    </row>
    <row r="91" spans="14:14" x14ac:dyDescent="0.15">
      <c r="N91" s="27"/>
    </row>
    <row r="92" spans="14:14" x14ac:dyDescent="0.15">
      <c r="N92" s="27"/>
    </row>
    <row r="93" spans="14:14" x14ac:dyDescent="0.15">
      <c r="N93" s="27"/>
    </row>
    <row r="94" spans="14:14" x14ac:dyDescent="0.15">
      <c r="N94" s="27"/>
    </row>
    <row r="95" spans="14:14" x14ac:dyDescent="0.15">
      <c r="N95" s="27"/>
    </row>
    <row r="96" spans="14:14" x14ac:dyDescent="0.15">
      <c r="N96" s="27"/>
    </row>
    <row r="97" spans="14:14" x14ac:dyDescent="0.15">
      <c r="N97" s="27"/>
    </row>
    <row r="98" spans="14:14" x14ac:dyDescent="0.15">
      <c r="N98" s="27"/>
    </row>
    <row r="99" spans="14:14" x14ac:dyDescent="0.15">
      <c r="N99" s="27"/>
    </row>
    <row r="100" spans="14:14" x14ac:dyDescent="0.15">
      <c r="N100" s="27"/>
    </row>
    <row r="101" spans="14:14" x14ac:dyDescent="0.15">
      <c r="N101" s="27"/>
    </row>
    <row r="102" spans="14:14" x14ac:dyDescent="0.15">
      <c r="N102" s="27"/>
    </row>
    <row r="103" spans="14:14" x14ac:dyDescent="0.15">
      <c r="N103" s="27"/>
    </row>
    <row r="104" spans="14:14" x14ac:dyDescent="0.15">
      <c r="N104" s="27"/>
    </row>
    <row r="105" spans="14:14" x14ac:dyDescent="0.15">
      <c r="N105" s="27"/>
    </row>
    <row r="106" spans="14:14" x14ac:dyDescent="0.15">
      <c r="N106" s="27"/>
    </row>
    <row r="107" spans="14:14" x14ac:dyDescent="0.15">
      <c r="N107" s="27"/>
    </row>
    <row r="108" spans="14:14" x14ac:dyDescent="0.15">
      <c r="N108" s="27"/>
    </row>
    <row r="109" spans="14:14" x14ac:dyDescent="0.15">
      <c r="N109" s="27"/>
    </row>
    <row r="110" spans="14:14" x14ac:dyDescent="0.15">
      <c r="N110" s="27"/>
    </row>
    <row r="111" spans="14:14" x14ac:dyDescent="0.15">
      <c r="N111" s="27"/>
    </row>
    <row r="112" spans="14:14" x14ac:dyDescent="0.15">
      <c r="N112" s="27"/>
    </row>
    <row r="113" spans="14:14" x14ac:dyDescent="0.15">
      <c r="N113" s="27"/>
    </row>
    <row r="114" spans="14:14" x14ac:dyDescent="0.15">
      <c r="N114" s="27"/>
    </row>
    <row r="115" spans="14:14" x14ac:dyDescent="0.15">
      <c r="N115" s="27"/>
    </row>
    <row r="116" spans="14:14" x14ac:dyDescent="0.15">
      <c r="N116" s="27"/>
    </row>
    <row r="117" spans="14:14" x14ac:dyDescent="0.15">
      <c r="N117" s="27"/>
    </row>
    <row r="118" spans="14:14" x14ac:dyDescent="0.15">
      <c r="N118" s="27"/>
    </row>
    <row r="119" spans="14:14" x14ac:dyDescent="0.15">
      <c r="N119" s="27"/>
    </row>
  </sheetData>
  <sheetProtection algorithmName="SHA-512" hashValue="W+FEbXFXlQZlxMVOiVUxSSxWW9P2BQ1zp67NtBzpj2omi447RqjM7LPyBo4ukpD3umoWFi6wCuoOuZJqHXutqw==" saltValue="A0RcBlfUMNpb/Hsu9GitWA==" spinCount="100000" sheet="1" objects="1" scenarios="1"/>
  <mergeCells count="52">
    <mergeCell ref="G63:H63"/>
    <mergeCell ref="B65:B67"/>
    <mergeCell ref="C65:F67"/>
    <mergeCell ref="G65:H65"/>
    <mergeCell ref="I65:J65"/>
    <mergeCell ref="G66:H66"/>
    <mergeCell ref="I66:J66"/>
    <mergeCell ref="G67:H67"/>
    <mergeCell ref="I67:J67"/>
    <mergeCell ref="B61:C61"/>
    <mergeCell ref="G61:H61"/>
    <mergeCell ref="I61:J61"/>
    <mergeCell ref="B62:C62"/>
    <mergeCell ref="G62:H62"/>
    <mergeCell ref="I62:J62"/>
    <mergeCell ref="B58:C58"/>
    <mergeCell ref="G58:H58"/>
    <mergeCell ref="I58:J58"/>
    <mergeCell ref="B60:C60"/>
    <mergeCell ref="G60:H60"/>
    <mergeCell ref="I60:J60"/>
    <mergeCell ref="B56:C56"/>
    <mergeCell ref="G56:H56"/>
    <mergeCell ref="I56:J56"/>
    <mergeCell ref="B57:C57"/>
    <mergeCell ref="G57:H57"/>
    <mergeCell ref="I57:J57"/>
    <mergeCell ref="B54:C54"/>
    <mergeCell ref="G54:H54"/>
    <mergeCell ref="I54:J54"/>
    <mergeCell ref="B55:C55"/>
    <mergeCell ref="G55:H55"/>
    <mergeCell ref="I55:J55"/>
    <mergeCell ref="B52:C52"/>
    <mergeCell ref="G52:H52"/>
    <mergeCell ref="I52:J52"/>
    <mergeCell ref="B53:C53"/>
    <mergeCell ref="G53:H53"/>
    <mergeCell ref="I53:J53"/>
    <mergeCell ref="G50:J50"/>
    <mergeCell ref="A37:J37"/>
    <mergeCell ref="I38:J38"/>
    <mergeCell ref="A40:B40"/>
    <mergeCell ref="G40:H40"/>
    <mergeCell ref="G41:H41"/>
    <mergeCell ref="B42:D42"/>
    <mergeCell ref="G42:H42"/>
    <mergeCell ref="G44:I46"/>
    <mergeCell ref="A45:A46"/>
    <mergeCell ref="B45:D46"/>
    <mergeCell ref="G47:I47"/>
    <mergeCell ref="G49:J49"/>
  </mergeCells>
  <phoneticPr fontId="2"/>
  <dataValidations count="4">
    <dataValidation type="list" allowBlank="1" showInputMessage="1" showErrorMessage="1" sqref="I38:J38" xr:uid="{59C37EEA-2436-4327-B1F5-2D809E99DAD8}">
      <formula1>$N$38:$N$42</formula1>
    </dataValidation>
    <dataValidation type="list" allowBlank="1" showInputMessage="1" showErrorMessage="1" sqref="G40:H40" xr:uid="{7FAD7896-C89E-48F0-BB9F-F7B1CBFDA3E8}">
      <formula1>$L$40:$L$41</formula1>
    </dataValidation>
    <dataValidation type="textLength" operator="equal" allowBlank="1" showInputMessage="1" showErrorMessage="1" error="14文字で入力をお願いします" sqref="G41:H41" xr:uid="{727391AC-2FC5-4238-8300-C4FF020554DF}">
      <formula1>14</formula1>
    </dataValidation>
    <dataValidation type="whole" allowBlank="1" showInputMessage="1" showErrorMessage="1" sqref="B49" xr:uid="{E5082F0F-D03A-4A67-8B05-A4D7E311BCC1}">
      <formula1>0</formula1>
      <formula2>9999</formula2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scale="75" orientation="portrait" r:id="rId1"/>
  <headerFooter>
    <oddFooter>&amp;L&amp;"ＭＳ Ｐ明朝,標準"&amp;8(5050100)&amp;R&amp;"ＭＳ 明朝,標準"&amp;8制定日：2021.04.01
改定日：2023.08.04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DE16E-9DC6-4B1F-94EF-20365B66A78A}">
  <sheetPr>
    <pageSetUpPr fitToPage="1"/>
  </sheetPr>
  <dimension ref="A1:AE124"/>
  <sheetViews>
    <sheetView view="pageBreakPreview" topLeftCell="A44" zoomScaleNormal="85" zoomScaleSheetLayoutView="100" workbookViewId="0">
      <selection activeCell="G66" sqref="G66:H67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2" width="9" hidden="1" customWidth="1" collapsed="1"/>
    <col min="13" max="13" width="0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4" ht="16.5" customHeight="1" x14ac:dyDescent="0.2">
      <c r="A1" s="38"/>
      <c r="B1" s="93" t="s">
        <v>73</v>
      </c>
      <c r="C1" s="41"/>
      <c r="D1" s="42"/>
      <c r="E1" s="42"/>
      <c r="F1" s="38"/>
      <c r="G1" s="38"/>
      <c r="H1" s="38"/>
      <c r="I1" s="38"/>
      <c r="J1" s="38"/>
    </row>
    <row r="2" spans="1:14" ht="16.5" customHeight="1" x14ac:dyDescent="0.2">
      <c r="A2" s="38"/>
      <c r="B2" s="93" t="s">
        <v>108</v>
      </c>
      <c r="C2" s="41"/>
      <c r="D2" s="42"/>
      <c r="E2" s="42"/>
      <c r="F2" s="38"/>
      <c r="G2" s="38"/>
      <c r="H2" s="38"/>
      <c r="I2" s="38"/>
      <c r="J2" s="38"/>
    </row>
    <row r="3" spans="1:14" ht="18.75" x14ac:dyDescent="0.2">
      <c r="A3" s="38"/>
      <c r="B3" s="41" t="s">
        <v>109</v>
      </c>
      <c r="E3" s="42"/>
      <c r="F3" s="38"/>
      <c r="G3" s="38"/>
      <c r="H3" s="38"/>
      <c r="I3" s="38"/>
      <c r="J3" s="38"/>
    </row>
    <row r="4" spans="1:14" ht="18.75" x14ac:dyDescent="0.2">
      <c r="A4" s="38"/>
      <c r="B4" s="41" t="s">
        <v>117</v>
      </c>
      <c r="C4" s="42"/>
      <c r="D4" s="41"/>
      <c r="E4" s="42"/>
      <c r="F4" s="38"/>
      <c r="G4" s="38"/>
      <c r="H4" s="38"/>
      <c r="I4" s="38"/>
      <c r="J4" s="38"/>
    </row>
    <row r="5" spans="1:14" s="1" customFormat="1" ht="17.25" customHeight="1" x14ac:dyDescent="0.15">
      <c r="A5" s="43"/>
      <c r="B5" s="41" t="s">
        <v>75</v>
      </c>
      <c r="C5" s="2"/>
      <c r="D5" s="43"/>
      <c r="E5" s="43"/>
      <c r="F5" s="43"/>
      <c r="G5" s="43"/>
      <c r="H5" s="43"/>
      <c r="I5" s="43"/>
      <c r="J5" s="43"/>
      <c r="N5" s="27"/>
    </row>
    <row r="6" spans="1:14" s="1" customFormat="1" ht="16.5" customHeight="1" x14ac:dyDescent="0.15">
      <c r="A6" s="44">
        <v>1</v>
      </c>
      <c r="B6" s="45" t="s">
        <v>76</v>
      </c>
      <c r="C6" s="45"/>
      <c r="D6" s="45"/>
      <c r="E6" s="45"/>
      <c r="F6" s="45"/>
      <c r="G6" s="45"/>
      <c r="H6" s="45"/>
      <c r="I6" s="45"/>
      <c r="J6" s="45"/>
      <c r="N6" s="27"/>
    </row>
    <row r="7" spans="1:14" s="1" customFormat="1" ht="16.5" customHeight="1" x14ac:dyDescent="0.15">
      <c r="A7" s="46">
        <v>2</v>
      </c>
      <c r="B7" s="47" t="s">
        <v>110</v>
      </c>
      <c r="C7" s="47"/>
      <c r="D7" s="47"/>
      <c r="E7" s="47"/>
      <c r="F7" s="47"/>
      <c r="G7" s="47"/>
      <c r="H7" s="47"/>
      <c r="I7" s="47"/>
      <c r="J7" s="47"/>
      <c r="N7" s="27"/>
    </row>
    <row r="8" spans="1:14" s="1" customFormat="1" ht="16.5" customHeight="1" x14ac:dyDescent="0.15">
      <c r="A8" s="44"/>
      <c r="B8" s="45"/>
      <c r="C8" s="45"/>
      <c r="D8" s="45"/>
      <c r="E8" s="45"/>
      <c r="F8" s="45"/>
      <c r="G8" s="45"/>
      <c r="H8" s="45"/>
      <c r="I8" s="45"/>
      <c r="J8" s="45"/>
      <c r="N8" s="27"/>
    </row>
    <row r="9" spans="1:14" s="1" customFormat="1" ht="16.5" customHeight="1" x14ac:dyDescent="0.15">
      <c r="A9" s="48">
        <v>3</v>
      </c>
      <c r="B9" s="49" t="s">
        <v>110</v>
      </c>
      <c r="C9" s="49"/>
      <c r="D9" s="49"/>
      <c r="E9" s="49"/>
      <c r="F9" s="49"/>
      <c r="G9" s="49"/>
      <c r="H9" s="49"/>
      <c r="I9" s="49"/>
      <c r="J9" s="49"/>
      <c r="N9" s="27"/>
    </row>
    <row r="10" spans="1:14" s="1" customFormat="1" ht="16.5" customHeight="1" x14ac:dyDescent="0.15">
      <c r="A10" s="50">
        <v>4</v>
      </c>
      <c r="B10" s="43" t="s">
        <v>110</v>
      </c>
      <c r="C10" s="43"/>
      <c r="D10" s="43"/>
      <c r="E10" s="43"/>
      <c r="F10" s="43"/>
      <c r="G10" s="43"/>
      <c r="H10" s="43"/>
      <c r="I10" s="43"/>
      <c r="J10" s="43"/>
      <c r="N10" s="27"/>
    </row>
    <row r="11" spans="1:14" s="1" customFormat="1" ht="16.5" customHeight="1" x14ac:dyDescent="0.15">
      <c r="A11" s="44"/>
      <c r="B11" s="45" t="s">
        <v>112</v>
      </c>
      <c r="C11" s="45"/>
      <c r="D11" s="45"/>
      <c r="E11" s="45"/>
      <c r="F11" s="45"/>
      <c r="G11" s="45"/>
      <c r="H11" s="45"/>
      <c r="I11" s="45"/>
      <c r="J11" s="45"/>
      <c r="N11" s="27"/>
    </row>
    <row r="12" spans="1:14" s="1" customFormat="1" ht="16.5" customHeight="1" x14ac:dyDescent="0.15">
      <c r="A12" s="50">
        <v>5</v>
      </c>
      <c r="B12" s="43" t="s">
        <v>81</v>
      </c>
      <c r="C12" s="43"/>
      <c r="D12" s="43"/>
      <c r="E12" s="43"/>
      <c r="F12" s="43"/>
      <c r="G12" s="43"/>
      <c r="H12" s="43"/>
      <c r="I12" s="43"/>
      <c r="J12" s="43"/>
      <c r="N12" s="27"/>
    </row>
    <row r="13" spans="1:14" s="1" customFormat="1" ht="16.5" customHeight="1" x14ac:dyDescent="0.15">
      <c r="A13" s="50"/>
      <c r="B13" s="45" t="s">
        <v>113</v>
      </c>
      <c r="C13" s="43"/>
      <c r="D13" s="43"/>
      <c r="E13" s="43"/>
      <c r="F13" s="43"/>
      <c r="G13" s="43"/>
      <c r="H13" s="43"/>
      <c r="I13" s="43"/>
      <c r="J13" s="43"/>
      <c r="N13" s="27"/>
    </row>
    <row r="14" spans="1:14" ht="16.5" customHeight="1" x14ac:dyDescent="0.15">
      <c r="A14" s="46">
        <v>6</v>
      </c>
      <c r="B14" s="43" t="s">
        <v>114</v>
      </c>
      <c r="C14" s="39"/>
      <c r="D14" s="39"/>
      <c r="E14" s="39"/>
      <c r="F14" s="39"/>
      <c r="G14" s="39"/>
      <c r="H14" s="39"/>
      <c r="I14" s="39"/>
      <c r="J14" s="39"/>
      <c r="N14" s="27"/>
    </row>
    <row r="15" spans="1:14" ht="16.5" customHeight="1" x14ac:dyDescent="0.15">
      <c r="A15" s="44"/>
      <c r="B15" s="45"/>
      <c r="C15" s="40"/>
      <c r="D15" s="40"/>
      <c r="E15" s="40"/>
      <c r="F15" s="40"/>
      <c r="G15" s="40"/>
      <c r="H15" s="40"/>
      <c r="I15" s="40"/>
      <c r="J15" s="40"/>
      <c r="N15" s="27"/>
    </row>
    <row r="16" spans="1:14" ht="16.5" customHeight="1" x14ac:dyDescent="0.15">
      <c r="A16" s="50">
        <v>7</v>
      </c>
      <c r="B16" s="47" t="s">
        <v>115</v>
      </c>
      <c r="C16" s="38"/>
      <c r="D16" s="38"/>
      <c r="E16" s="38"/>
      <c r="F16" s="38"/>
      <c r="G16" s="38"/>
      <c r="H16" s="38"/>
      <c r="I16" s="38"/>
      <c r="J16" s="38"/>
      <c r="N16" s="27"/>
    </row>
    <row r="17" spans="1:14" ht="16.5" customHeight="1" x14ac:dyDescent="0.15">
      <c r="A17" s="44"/>
      <c r="B17" s="45"/>
      <c r="C17" s="40"/>
      <c r="D17" s="40"/>
      <c r="E17" s="40"/>
      <c r="F17" s="40"/>
      <c r="G17" s="40"/>
      <c r="H17" s="40"/>
      <c r="I17" s="40"/>
      <c r="J17" s="40"/>
      <c r="N17" s="27"/>
    </row>
    <row r="18" spans="1:14" ht="16.5" customHeight="1" x14ac:dyDescent="0.2">
      <c r="A18" s="51">
        <v>8</v>
      </c>
      <c r="B18" s="47" t="s">
        <v>110</v>
      </c>
      <c r="C18" s="38"/>
      <c r="D18" s="38"/>
      <c r="E18" s="38"/>
      <c r="F18" s="38"/>
      <c r="G18" s="38"/>
      <c r="H18" s="38"/>
      <c r="I18" s="38"/>
      <c r="J18" s="38"/>
      <c r="N18" s="27"/>
    </row>
    <row r="19" spans="1:14" ht="16.5" customHeight="1" x14ac:dyDescent="0.2">
      <c r="A19" s="52"/>
      <c r="B19" s="45"/>
      <c r="C19" s="40"/>
      <c r="D19" s="40"/>
      <c r="E19" s="40"/>
      <c r="F19" s="40"/>
      <c r="G19" s="40"/>
      <c r="H19" s="40"/>
      <c r="I19" s="40"/>
      <c r="J19" s="40"/>
      <c r="N19" s="27"/>
    </row>
    <row r="20" spans="1:14" ht="16.5" customHeight="1" x14ac:dyDescent="0.15">
      <c r="A20" s="50">
        <v>9</v>
      </c>
      <c r="B20" s="47" t="s">
        <v>110</v>
      </c>
      <c r="C20" s="43"/>
      <c r="D20" s="43"/>
      <c r="E20" s="43"/>
      <c r="F20" s="43"/>
      <c r="G20" s="43"/>
      <c r="H20" s="43"/>
      <c r="I20" s="43"/>
      <c r="J20" s="38"/>
      <c r="N20" s="27"/>
    </row>
    <row r="21" spans="1:14" s="1" customFormat="1" ht="16.5" customHeight="1" x14ac:dyDescent="0.15">
      <c r="A21" s="50"/>
      <c r="B21" s="43"/>
      <c r="C21" s="43"/>
      <c r="D21" s="43"/>
      <c r="E21" s="43"/>
      <c r="F21" s="43"/>
      <c r="G21" s="43"/>
      <c r="H21" s="43"/>
      <c r="I21" s="43"/>
      <c r="J21" s="2"/>
      <c r="K21" s="2"/>
    </row>
    <row r="22" spans="1:14" s="1" customFormat="1" ht="16.5" customHeight="1" x14ac:dyDescent="0.15">
      <c r="A22" s="44"/>
      <c r="B22" s="45"/>
      <c r="C22" s="40"/>
      <c r="D22" s="40"/>
      <c r="E22" s="40"/>
      <c r="F22" s="40"/>
      <c r="G22" s="40"/>
      <c r="H22" s="40"/>
      <c r="I22" s="40"/>
      <c r="J22" s="40"/>
      <c r="K22" s="2"/>
    </row>
    <row r="23" spans="1:14" ht="16.5" customHeight="1" x14ac:dyDescent="0.15">
      <c r="A23" s="50">
        <v>10</v>
      </c>
      <c r="B23" s="43" t="s">
        <v>92</v>
      </c>
      <c r="C23" s="43"/>
      <c r="D23" s="43"/>
      <c r="E23" s="43"/>
      <c r="F23" s="43"/>
      <c r="G23" s="43"/>
      <c r="H23" s="43"/>
      <c r="I23" s="43"/>
      <c r="J23" s="38"/>
      <c r="N23" s="27"/>
    </row>
    <row r="24" spans="1:14" s="1" customFormat="1" ht="16.5" customHeight="1" x14ac:dyDescent="0.15">
      <c r="A24" s="2"/>
      <c r="B24" s="53" t="s">
        <v>93</v>
      </c>
      <c r="C24" s="43"/>
      <c r="D24" s="43"/>
      <c r="E24" s="43"/>
      <c r="F24" s="43"/>
      <c r="G24" s="43"/>
      <c r="H24" s="43"/>
      <c r="I24" s="43"/>
      <c r="J24" s="2"/>
      <c r="K24" s="2"/>
    </row>
    <row r="25" spans="1:14" s="1" customFormat="1" ht="16.5" customHeight="1" x14ac:dyDescent="0.15">
      <c r="A25" s="45"/>
      <c r="B25" s="54"/>
      <c r="C25" s="40"/>
      <c r="D25" s="40"/>
      <c r="E25" s="40"/>
      <c r="F25" s="40"/>
      <c r="G25" s="40"/>
      <c r="H25" s="40"/>
      <c r="I25" s="40"/>
      <c r="J25" s="40"/>
      <c r="K25" s="2"/>
    </row>
    <row r="26" spans="1:14" ht="16.5" customHeight="1" x14ac:dyDescent="0.15">
      <c r="A26" s="50">
        <v>11</v>
      </c>
      <c r="B26" s="43" t="s">
        <v>102</v>
      </c>
      <c r="C26" s="43"/>
      <c r="D26" s="43"/>
      <c r="E26" s="43"/>
      <c r="F26" s="43"/>
      <c r="G26" s="43"/>
      <c r="H26" s="43"/>
      <c r="I26" s="43"/>
      <c r="J26" s="38"/>
      <c r="N26" s="27"/>
    </row>
    <row r="27" spans="1:14" s="1" customFormat="1" ht="16.5" customHeight="1" x14ac:dyDescent="0.15">
      <c r="A27" s="2"/>
      <c r="B27" s="43" t="s">
        <v>116</v>
      </c>
      <c r="C27" s="43"/>
      <c r="D27" s="43"/>
      <c r="E27" s="43"/>
      <c r="F27" s="43"/>
      <c r="G27" s="43"/>
      <c r="H27" s="43"/>
      <c r="I27" s="43"/>
      <c r="J27" s="2"/>
      <c r="K27" s="2"/>
    </row>
    <row r="28" spans="1:14" s="1" customFormat="1" ht="16.5" customHeight="1" x14ac:dyDescent="0.2">
      <c r="A28" s="63" t="s">
        <v>42</v>
      </c>
      <c r="B28" s="64" t="s">
        <v>94</v>
      </c>
      <c r="C28" s="65"/>
      <c r="D28" s="65"/>
      <c r="E28" s="39"/>
      <c r="F28" s="39"/>
      <c r="G28" s="39"/>
      <c r="H28" s="39"/>
      <c r="I28" s="39"/>
      <c r="J28" s="39"/>
      <c r="K28" s="2"/>
    </row>
    <row r="29" spans="1:14" s="1" customFormat="1" ht="16.5" customHeight="1" x14ac:dyDescent="0.2">
      <c r="A29" s="45"/>
      <c r="B29" s="54"/>
      <c r="C29" s="57"/>
      <c r="D29" s="57"/>
      <c r="E29" s="40"/>
      <c r="F29" s="40"/>
      <c r="G29" s="40"/>
      <c r="H29" s="40"/>
      <c r="I29" s="40"/>
      <c r="J29" s="40"/>
      <c r="K29" s="2"/>
    </row>
    <row r="30" spans="1:14" s="1" customFormat="1" ht="16.5" customHeight="1" x14ac:dyDescent="0.2">
      <c r="A30" s="55" t="s">
        <v>43</v>
      </c>
      <c r="B30" s="53" t="s">
        <v>66</v>
      </c>
      <c r="C30" s="56"/>
      <c r="D30" s="56"/>
      <c r="E30" s="38"/>
      <c r="F30" s="38"/>
      <c r="G30" s="38"/>
      <c r="H30" s="38"/>
      <c r="I30" s="38"/>
      <c r="J30" s="38"/>
      <c r="K30" s="2"/>
    </row>
    <row r="31" spans="1:14" s="1" customFormat="1" ht="16.5" customHeight="1" x14ac:dyDescent="0.2">
      <c r="A31" s="43"/>
      <c r="B31" s="53" t="s">
        <v>96</v>
      </c>
      <c r="C31" s="56"/>
      <c r="D31" s="56"/>
      <c r="E31" s="38"/>
      <c r="F31" s="38"/>
      <c r="G31" s="38"/>
      <c r="H31" s="38"/>
      <c r="I31" s="38"/>
      <c r="J31" s="38"/>
      <c r="K31" s="2"/>
    </row>
    <row r="32" spans="1:14" s="1" customFormat="1" ht="16.5" customHeight="1" x14ac:dyDescent="0.2">
      <c r="A32" s="45"/>
      <c r="B32" s="54"/>
      <c r="C32" s="57"/>
      <c r="D32" s="57"/>
      <c r="E32" s="40"/>
      <c r="F32" s="40"/>
      <c r="G32" s="40"/>
      <c r="H32" s="40"/>
      <c r="I32" s="40"/>
      <c r="J32" s="40"/>
      <c r="K32" s="2"/>
    </row>
    <row r="33" spans="1:18" s="1" customFormat="1" ht="16.5" customHeight="1" x14ac:dyDescent="0.2">
      <c r="A33" s="55" t="s">
        <v>44</v>
      </c>
      <c r="B33" s="53" t="s">
        <v>97</v>
      </c>
      <c r="C33" s="56"/>
      <c r="D33" s="56"/>
      <c r="E33" s="38"/>
      <c r="F33" s="38"/>
      <c r="G33" s="38"/>
      <c r="H33" s="38"/>
      <c r="I33" s="38"/>
      <c r="J33" s="38"/>
      <c r="K33" s="2"/>
    </row>
    <row r="34" spans="1:18" s="1" customFormat="1" ht="16.5" customHeight="1" x14ac:dyDescent="0.2">
      <c r="A34" s="45"/>
      <c r="B34" s="58"/>
      <c r="C34" s="57"/>
      <c r="D34" s="57"/>
      <c r="E34" s="40"/>
      <c r="F34" s="40"/>
      <c r="G34" s="40"/>
      <c r="H34" s="40"/>
      <c r="I34" s="40"/>
      <c r="J34" s="40"/>
      <c r="K34" s="2"/>
    </row>
    <row r="35" spans="1:18" s="1" customFormat="1" ht="16.5" customHeight="1" x14ac:dyDescent="0.2">
      <c r="A35" s="55" t="s">
        <v>45</v>
      </c>
      <c r="B35" s="53" t="s">
        <v>98</v>
      </c>
      <c r="C35" s="56"/>
      <c r="D35" s="56"/>
      <c r="E35" s="38"/>
      <c r="F35" s="38"/>
      <c r="G35" s="38"/>
      <c r="H35" s="38"/>
      <c r="I35" s="38"/>
      <c r="J35" s="38"/>
      <c r="K35" s="2"/>
    </row>
    <row r="36" spans="1:18" s="1" customFormat="1" ht="16.5" customHeight="1" x14ac:dyDescent="0.2">
      <c r="A36" s="45"/>
      <c r="B36" s="54" t="s">
        <v>99</v>
      </c>
      <c r="C36" s="57"/>
      <c r="D36" s="57"/>
      <c r="E36" s="40"/>
      <c r="F36" s="40"/>
      <c r="G36" s="40"/>
      <c r="H36" s="40"/>
      <c r="I36" s="40"/>
      <c r="J36" s="40"/>
      <c r="K36" s="2"/>
    </row>
    <row r="37" spans="1:18" s="1" customFormat="1" ht="16.5" customHeight="1" x14ac:dyDescent="0.2">
      <c r="A37" s="55" t="s">
        <v>46</v>
      </c>
      <c r="B37" s="53" t="s">
        <v>100</v>
      </c>
      <c r="C37" s="56"/>
      <c r="D37" s="56"/>
      <c r="E37" s="38"/>
      <c r="F37" s="38"/>
      <c r="G37" s="38"/>
      <c r="H37" s="38"/>
      <c r="I37" s="38"/>
      <c r="J37" s="38"/>
      <c r="K37" s="2"/>
    </row>
    <row r="38" spans="1:18" s="1" customFormat="1" ht="16.5" customHeight="1" x14ac:dyDescent="0.2">
      <c r="A38" s="45"/>
      <c r="B38" s="58"/>
      <c r="C38" s="57"/>
      <c r="D38" s="57"/>
      <c r="E38" s="40"/>
      <c r="F38" s="40"/>
      <c r="G38" s="40"/>
      <c r="H38" s="40"/>
      <c r="I38" s="40"/>
      <c r="J38" s="40"/>
      <c r="K38" s="2"/>
    </row>
    <row r="39" spans="1:18" s="1" customFormat="1" ht="16.5" customHeight="1" x14ac:dyDescent="0.2">
      <c r="A39" s="55" t="s">
        <v>47</v>
      </c>
      <c r="B39" s="53" t="s">
        <v>48</v>
      </c>
      <c r="C39" s="56"/>
      <c r="D39" s="56"/>
      <c r="E39" s="38"/>
      <c r="F39" s="38"/>
      <c r="G39" s="38"/>
      <c r="H39" s="38"/>
      <c r="I39" s="38"/>
      <c r="J39" s="38"/>
      <c r="K39" s="2"/>
    </row>
    <row r="40" spans="1:18" s="1" customFormat="1" ht="16.5" customHeight="1" x14ac:dyDescent="0.2">
      <c r="A40" s="43"/>
      <c r="B40" s="53" t="s">
        <v>101</v>
      </c>
      <c r="C40" s="59"/>
      <c r="D40" s="59"/>
      <c r="E40" s="38"/>
      <c r="F40" s="38"/>
      <c r="G40" s="38"/>
      <c r="H40" s="38"/>
      <c r="I40" s="38"/>
      <c r="J40" s="38"/>
      <c r="K40" s="2"/>
    </row>
    <row r="41" spans="1:18" s="1" customFormat="1" ht="16.5" customHeight="1" x14ac:dyDescent="0.2">
      <c r="A41" s="45"/>
      <c r="B41" s="54" t="s">
        <v>49</v>
      </c>
      <c r="C41" s="60"/>
      <c r="D41" s="60"/>
      <c r="E41" s="40"/>
      <c r="F41" s="40"/>
      <c r="G41" s="40"/>
      <c r="H41" s="40"/>
      <c r="I41" s="40"/>
      <c r="J41" s="40"/>
      <c r="K41" s="2"/>
    </row>
    <row r="42" spans="1:18" s="1" customFormat="1" ht="21" x14ac:dyDescent="0.15">
      <c r="A42" s="102" t="s">
        <v>27</v>
      </c>
      <c r="B42" s="102"/>
      <c r="C42" s="102"/>
      <c r="D42" s="102"/>
      <c r="E42" s="102"/>
      <c r="F42" s="102"/>
      <c r="G42" s="102"/>
      <c r="H42" s="102"/>
      <c r="I42" s="102"/>
      <c r="J42" s="102"/>
      <c r="K42" s="2"/>
    </row>
    <row r="43" spans="1:18" s="1" customFormat="1" ht="15" customHeight="1" x14ac:dyDescent="0.15">
      <c r="A43" s="2"/>
      <c r="B43" s="2"/>
      <c r="C43" s="2"/>
      <c r="D43" s="2"/>
      <c r="E43" s="8" t="s">
        <v>33</v>
      </c>
      <c r="F43" s="2"/>
      <c r="G43" s="61">
        <v>1</v>
      </c>
      <c r="H43" s="10" t="s">
        <v>12</v>
      </c>
      <c r="I43" s="103">
        <v>45097</v>
      </c>
      <c r="J43" s="103"/>
      <c r="K43" s="2"/>
      <c r="N43" s="27">
        <f t="shared" ref="N43:N53" ca="1" si="0">DATE($R$43,$R$44+P43,20)</f>
        <v>45097</v>
      </c>
      <c r="Q43" s="27">
        <f ca="1">TODAY()-60</f>
        <v>45085</v>
      </c>
      <c r="R43" s="1">
        <f ca="1">YEAR(Q43)</f>
        <v>2023</v>
      </c>
    </row>
    <row r="44" spans="1:18" s="1" customFormat="1" ht="15" customHeight="1" x14ac:dyDescent="0.15">
      <c r="A44" s="2"/>
      <c r="B44" s="2"/>
      <c r="C44" s="2"/>
      <c r="D44" s="2"/>
      <c r="E44" s="2"/>
      <c r="F44" s="2"/>
      <c r="G44" s="2"/>
      <c r="H44" s="2"/>
      <c r="I44" s="26" t="str">
        <f>IF(I43="","請求日未入力","")</f>
        <v/>
      </c>
      <c r="J44" s="2"/>
      <c r="K44" s="2"/>
      <c r="L44" t="s">
        <v>29</v>
      </c>
      <c r="N44" s="27">
        <f t="shared" ca="1" si="0"/>
        <v>45127</v>
      </c>
      <c r="P44" s="1">
        <v>1</v>
      </c>
      <c r="R44" s="1">
        <f ca="1">MONTH(Q43)</f>
        <v>6</v>
      </c>
    </row>
    <row r="45" spans="1:18" s="1" customFormat="1" ht="15" customHeight="1" x14ac:dyDescent="0.15">
      <c r="A45" s="104" t="s">
        <v>6</v>
      </c>
      <c r="B45" s="104"/>
      <c r="C45" s="11"/>
      <c r="E45" s="61">
        <v>2</v>
      </c>
      <c r="F45" s="33" t="s">
        <v>32</v>
      </c>
      <c r="G45" s="155" t="str">
        <f>IF('A 記載方法 1回目'!G40="","",'A 記載方法 1回目'!G40)</f>
        <v>適格請求事業者</v>
      </c>
      <c r="H45" s="155" t="str">
        <f>IF('C-1回目'!H6="","",'C-1回目'!H6)</f>
        <v/>
      </c>
      <c r="I45" s="69" t="str">
        <f>IF(G45="","免税判定　未入力","")</f>
        <v/>
      </c>
      <c r="J45" s="2"/>
      <c r="K45" s="2"/>
      <c r="L45" t="s">
        <v>30</v>
      </c>
      <c r="N45" s="27">
        <f t="shared" ca="1" si="0"/>
        <v>45158</v>
      </c>
      <c r="P45" s="1">
        <v>2</v>
      </c>
    </row>
    <row r="46" spans="1:18" s="1" customFormat="1" ht="15" customHeight="1" x14ac:dyDescent="0.15">
      <c r="A46" s="2"/>
      <c r="B46" s="2"/>
      <c r="C46" s="2"/>
      <c r="D46" s="2"/>
      <c r="E46" s="61">
        <v>2</v>
      </c>
      <c r="F46" s="33" t="s">
        <v>54</v>
      </c>
      <c r="G46" s="155" t="str">
        <f>IF('A 記載方法 1回目'!G41="","",'A 記載方法 1回目'!G41)</f>
        <v>T1234567890123</v>
      </c>
      <c r="H46" s="155" t="str">
        <f>IF('C-1回目'!H7="","",'C-1回目'!H7)</f>
        <v/>
      </c>
      <c r="I46" s="69" t="str">
        <f>IF($G$45="免税事業者",IF(ISTEXT($G$46),"登録番号入力不要",""),"")</f>
        <v/>
      </c>
      <c r="J46" s="2"/>
      <c r="K46" s="2"/>
      <c r="L46" t="s">
        <v>31</v>
      </c>
      <c r="N46" s="27">
        <f t="shared" ca="1" si="0"/>
        <v>45189</v>
      </c>
      <c r="P46" s="1">
        <v>3</v>
      </c>
    </row>
    <row r="47" spans="1:18" s="1" customFormat="1" ht="15" customHeight="1" x14ac:dyDescent="0.15">
      <c r="A47" s="10" t="s">
        <v>1</v>
      </c>
      <c r="B47" s="156" t="str">
        <f>IF('A 記載方法 1回目'!B42="","",'A 記載方法 1回目'!B42)</f>
        <v>T橋上部工工事</v>
      </c>
      <c r="C47" s="156"/>
      <c r="D47" s="156"/>
      <c r="E47" s="61">
        <v>3</v>
      </c>
      <c r="F47" s="34" t="s">
        <v>11</v>
      </c>
      <c r="G47" s="157" t="str">
        <f>IF('A 記載方法 1回目'!G42="","",'A 記載方法 1回目'!G42)</f>
        <v>20000-05</v>
      </c>
      <c r="H47" s="157" t="str">
        <f>IF('C-1回目'!H8="","",'C-1回目'!H8)</f>
        <v/>
      </c>
      <c r="I47" s="69" t="str">
        <f>IF($G$45="適格請求事業者",IF(ISTEXT($G$46),"","登録番号未入力"),"")</f>
        <v/>
      </c>
      <c r="J47" s="2"/>
      <c r="K47" s="2"/>
      <c r="N47" s="27">
        <f t="shared" ca="1" si="0"/>
        <v>45219</v>
      </c>
      <c r="P47" s="1">
        <v>4</v>
      </c>
    </row>
    <row r="48" spans="1:18" s="1" customFormat="1" ht="15" customHeight="1" x14ac:dyDescent="0.15">
      <c r="A48" s="2"/>
      <c r="B48" s="69" t="str">
        <f>IF(B47="","工事名未入力","")</f>
        <v/>
      </c>
      <c r="C48" s="2"/>
      <c r="D48" s="2"/>
      <c r="E48" s="2"/>
      <c r="F48" s="2"/>
      <c r="G48" s="2"/>
      <c r="H48" s="2"/>
      <c r="I48" s="70"/>
      <c r="J48" s="2"/>
      <c r="K48" s="2"/>
      <c r="N48" s="27">
        <f t="shared" ca="1" si="0"/>
        <v>45250</v>
      </c>
      <c r="P48" s="1">
        <v>5</v>
      </c>
    </row>
    <row r="49" spans="1:16" s="1" customFormat="1" ht="15" customHeight="1" x14ac:dyDescent="0.15">
      <c r="A49" s="2"/>
      <c r="B49" s="2"/>
      <c r="C49" s="2"/>
      <c r="D49" s="2"/>
      <c r="E49" s="2"/>
      <c r="F49" s="89"/>
      <c r="G49" s="158" t="str">
        <f>IF('A 記載方法 1回目'!G44="","",'A 記載方法 1回目'!G44)</f>
        <v>東京都千代田区一番町３１</v>
      </c>
      <c r="H49" s="158"/>
      <c r="I49" s="158"/>
      <c r="J49" s="2"/>
      <c r="K49" s="2"/>
      <c r="N49" s="27">
        <f t="shared" ca="1" si="0"/>
        <v>45280</v>
      </c>
      <c r="P49" s="1">
        <v>6</v>
      </c>
    </row>
    <row r="50" spans="1:16" s="1" customFormat="1" ht="15" customHeight="1" x14ac:dyDescent="0.15">
      <c r="A50" s="110" t="s">
        <v>7</v>
      </c>
      <c r="B50" s="112">
        <f>G63</f>
        <v>367200</v>
      </c>
      <c r="C50" s="112"/>
      <c r="D50" s="112"/>
      <c r="E50" s="2"/>
      <c r="F50" s="2"/>
      <c r="G50" s="158" t="str">
        <f>IF('C-1回目'!G11="","",'C-1回目'!G11)</f>
        <v/>
      </c>
      <c r="H50" s="158"/>
      <c r="I50" s="158"/>
      <c r="J50" s="2"/>
      <c r="K50" s="2"/>
      <c r="N50" s="27">
        <f t="shared" ca="1" si="0"/>
        <v>45311</v>
      </c>
      <c r="P50" s="1">
        <v>7</v>
      </c>
    </row>
    <row r="51" spans="1:16" s="1" customFormat="1" ht="15" customHeight="1" thickBot="1" x14ac:dyDescent="0.2">
      <c r="A51" s="111"/>
      <c r="B51" s="113"/>
      <c r="C51" s="113"/>
      <c r="D51" s="113"/>
      <c r="E51" s="2"/>
      <c r="F51" s="90" t="s">
        <v>10</v>
      </c>
      <c r="G51" s="159" t="str">
        <f>IF('C-1回目'!G12="","",'C-1回目'!G12)</f>
        <v/>
      </c>
      <c r="H51" s="159"/>
      <c r="I51" s="159"/>
      <c r="K51" s="2"/>
      <c r="N51" s="27">
        <f t="shared" ca="1" si="0"/>
        <v>45342</v>
      </c>
      <c r="P51" s="1">
        <v>8</v>
      </c>
    </row>
    <row r="52" spans="1:16" s="1" customFormat="1" ht="45" customHeight="1" x14ac:dyDescent="0.15">
      <c r="A52" s="2"/>
      <c r="B52" s="2"/>
      <c r="C52" s="2"/>
      <c r="D52" s="2"/>
      <c r="E52" s="2"/>
      <c r="F52" s="91" t="s">
        <v>0</v>
      </c>
      <c r="G52" s="160" t="str">
        <f>IF('A 記載方法 1回目'!G47="","",'A 記載方法 1回目'!G47)</f>
        <v>株式会社　◯◯◯◯</v>
      </c>
      <c r="H52" s="160"/>
      <c r="I52" s="160"/>
      <c r="J52" s="92" t="s">
        <v>3</v>
      </c>
      <c r="K52" s="2"/>
      <c r="N52" s="27">
        <f t="shared" ca="1" si="0"/>
        <v>45371</v>
      </c>
      <c r="P52" s="1">
        <v>9</v>
      </c>
    </row>
    <row r="53" spans="1:16" s="1" customFormat="1" ht="15" customHeight="1" x14ac:dyDescent="0.15">
      <c r="A53" s="62">
        <v>4</v>
      </c>
      <c r="B53" s="3"/>
      <c r="C53" s="3"/>
      <c r="D53" s="2"/>
      <c r="E53" s="2"/>
      <c r="F53" s="2"/>
      <c r="G53" s="7"/>
      <c r="H53" s="2"/>
      <c r="I53" s="2"/>
      <c r="K53" s="2"/>
      <c r="N53" s="27">
        <f t="shared" ca="1" si="0"/>
        <v>45402</v>
      </c>
      <c r="P53" s="1">
        <v>10</v>
      </c>
    </row>
    <row r="54" spans="1:16" s="1" customFormat="1" ht="15" customHeight="1" x14ac:dyDescent="0.15">
      <c r="A54" s="6" t="s">
        <v>2</v>
      </c>
      <c r="B54" s="36">
        <f>IF('A 記載方法 1回目'!B49="","",'A 記載方法 1回目'!B49)</f>
        <v>22</v>
      </c>
      <c r="C54" s="8"/>
      <c r="D54" s="2"/>
      <c r="E54" s="2"/>
      <c r="F54" s="98" t="s">
        <v>9</v>
      </c>
      <c r="G54" s="152" t="str">
        <f>IF('A 記載方法 1回目'!G49="","",'A 記載方法 1回目'!G49)</f>
        <v>○○銀行　○○支店　普通　********</v>
      </c>
      <c r="H54" s="153" t="str">
        <f>IF('C-1回目'!H15="","",'C-1回目'!H15)</f>
        <v/>
      </c>
      <c r="I54" s="153" t="str">
        <f>IF('C-1回目'!I15="","",'C-1回目'!I15)</f>
        <v/>
      </c>
      <c r="J54" s="154" t="str">
        <f>IF('C-1回目'!J15="","",'C-1回目'!J15)</f>
        <v/>
      </c>
      <c r="K54" s="2"/>
      <c r="N54" s="27"/>
    </row>
    <row r="55" spans="1:16" s="1" customFormat="1" ht="15" customHeight="1" x14ac:dyDescent="0.15">
      <c r="A55" s="2"/>
      <c r="B55" s="2"/>
      <c r="C55" s="2"/>
      <c r="D55" s="2"/>
      <c r="E55" s="2"/>
      <c r="F55" s="98" t="s">
        <v>8</v>
      </c>
      <c r="G55" s="152" t="str">
        <f>IF('A 記載方法 1回目'!G50="","",'A 記載方法 1回目'!G50)</f>
        <v>株式会社　○○○○　　××営業所</v>
      </c>
      <c r="H55" s="153" t="str">
        <f>IF('C-1回目'!H16="","",'C-1回目'!H16)</f>
        <v/>
      </c>
      <c r="I55" s="153" t="str">
        <f>IF('C-1回目'!I16="","",'C-1回目'!I16)</f>
        <v/>
      </c>
      <c r="J55" s="154" t="str">
        <f>IF('C-1回目'!J16="","",'C-1回目'!J16)</f>
        <v/>
      </c>
      <c r="K55" s="2"/>
      <c r="N55" s="27"/>
    </row>
    <row r="56" spans="1:16" s="1" customFormat="1" ht="15" customHeight="1" x14ac:dyDescent="0.15">
      <c r="A56" s="2" t="s">
        <v>7</v>
      </c>
      <c r="B56" s="2"/>
      <c r="C56" s="2"/>
      <c r="D56" s="69" t="str">
        <f>IF(D58="","契約金額未入力","")</f>
        <v/>
      </c>
      <c r="E56" s="69" t="str">
        <f>IF(E58="","出来高未入力","")</f>
        <v/>
      </c>
      <c r="F56" s="69" t="str">
        <f>IF(F58="","既収金未入力","")</f>
        <v/>
      </c>
      <c r="G56" s="69" t="str">
        <f>IF(F59="","保留金解除未入力","")</f>
        <v/>
      </c>
      <c r="H56" s="69"/>
      <c r="I56" s="26"/>
      <c r="J56" s="29"/>
      <c r="K56" s="2"/>
      <c r="N56" s="27"/>
    </row>
    <row r="57" spans="1:16" s="1" customFormat="1" ht="18" customHeight="1" x14ac:dyDescent="0.15">
      <c r="A57" s="8"/>
      <c r="B57" s="115" t="s">
        <v>14</v>
      </c>
      <c r="C57" s="115"/>
      <c r="D57" s="14" t="s">
        <v>63</v>
      </c>
      <c r="E57" s="14" t="s">
        <v>50</v>
      </c>
      <c r="F57" s="14" t="s">
        <v>4</v>
      </c>
      <c r="G57" s="115" t="s">
        <v>5</v>
      </c>
      <c r="H57" s="116"/>
      <c r="I57" s="115" t="s">
        <v>64</v>
      </c>
      <c r="J57" s="115"/>
      <c r="K57" s="2"/>
      <c r="N57" s="27"/>
    </row>
    <row r="58" spans="1:16" s="1" customFormat="1" ht="18" customHeight="1" x14ac:dyDescent="0.15">
      <c r="A58" s="8"/>
      <c r="B58" s="117" t="s">
        <v>51</v>
      </c>
      <c r="C58" s="118"/>
      <c r="D58" s="21">
        <v>5000000</v>
      </c>
      <c r="E58" s="21">
        <v>1000000</v>
      </c>
      <c r="F58" s="31">
        <f>'A 記載方法 1回目'!E53</f>
        <v>700000</v>
      </c>
      <c r="G58" s="119">
        <f>E58-F58</f>
        <v>300000</v>
      </c>
      <c r="H58" s="119"/>
      <c r="I58" s="120">
        <f>D58-E58</f>
        <v>4000000</v>
      </c>
      <c r="J58" s="120"/>
      <c r="K58" s="2"/>
      <c r="N58" s="27"/>
    </row>
    <row r="59" spans="1:16" s="1" customFormat="1" ht="18" customHeight="1" x14ac:dyDescent="0.15">
      <c r="A59" s="14" t="s">
        <v>16</v>
      </c>
      <c r="B59" s="117" t="s">
        <v>17</v>
      </c>
      <c r="C59" s="121"/>
      <c r="D59" s="23"/>
      <c r="E59" s="23"/>
      <c r="F59" s="35">
        <f>'A 記載方法 1回目'!G55</f>
        <v>-70000</v>
      </c>
      <c r="G59" s="122">
        <f>F59*-1</f>
        <v>70000</v>
      </c>
      <c r="H59" s="122"/>
      <c r="I59" s="120">
        <v>0</v>
      </c>
      <c r="J59" s="120"/>
      <c r="K59" s="2"/>
      <c r="N59" s="27"/>
    </row>
    <row r="60" spans="1:16" s="1" customFormat="1" ht="18" customHeight="1" x14ac:dyDescent="0.15">
      <c r="A60" s="37">
        <f>'A 記載方法 1回目'!A55</f>
        <v>0.1</v>
      </c>
      <c r="B60" s="117" t="s">
        <v>18</v>
      </c>
      <c r="C60" s="121"/>
      <c r="D60" s="23"/>
      <c r="E60" s="23"/>
      <c r="F60" s="24"/>
      <c r="G60" s="123">
        <f>ROUNDDOWN(G58*-1*A60,0)</f>
        <v>-30000</v>
      </c>
      <c r="H60" s="123"/>
      <c r="I60" s="120">
        <f>I59-G60</f>
        <v>30000</v>
      </c>
      <c r="J60" s="120"/>
      <c r="K60" s="2"/>
      <c r="N60" s="27"/>
    </row>
    <row r="61" spans="1:16" s="1" customFormat="1" ht="18" customHeight="1" x14ac:dyDescent="0.15">
      <c r="A61" s="71" t="str">
        <f>IF(A60="","保留率未入力","")</f>
        <v/>
      </c>
      <c r="B61" s="117" t="s">
        <v>52</v>
      </c>
      <c r="C61" s="121"/>
      <c r="D61" s="15">
        <f>D58</f>
        <v>5000000</v>
      </c>
      <c r="E61" s="16">
        <f>E58</f>
        <v>1000000</v>
      </c>
      <c r="F61" s="12">
        <f>SUM(F58:F60)</f>
        <v>630000</v>
      </c>
      <c r="G61" s="122">
        <f>SUM(G58:H60)</f>
        <v>340000</v>
      </c>
      <c r="H61" s="122"/>
      <c r="I61" s="122">
        <f>SUM(I58:J60)</f>
        <v>4030000</v>
      </c>
      <c r="J61" s="122"/>
      <c r="K61" s="2"/>
      <c r="N61" s="27"/>
    </row>
    <row r="62" spans="1:16" s="1" customFormat="1" ht="18" customHeight="1" x14ac:dyDescent="0.15">
      <c r="A62" s="8"/>
      <c r="B62" s="117" t="s">
        <v>15</v>
      </c>
      <c r="C62" s="118"/>
      <c r="D62" s="21">
        <v>400000</v>
      </c>
      <c r="E62" s="21">
        <v>80000</v>
      </c>
      <c r="F62" s="31">
        <f>'A 記載方法 1回目'!F57+'A 記載方法 1回目'!G57</f>
        <v>50400</v>
      </c>
      <c r="G62" s="124">
        <v>27200</v>
      </c>
      <c r="H62" s="124"/>
      <c r="I62" s="120">
        <f>D62-F62-G62</f>
        <v>322400</v>
      </c>
      <c r="J62" s="120"/>
      <c r="K62" s="2"/>
      <c r="N62" s="27"/>
    </row>
    <row r="63" spans="1:16" s="1" customFormat="1" ht="18" customHeight="1" x14ac:dyDescent="0.15">
      <c r="A63" s="8"/>
      <c r="B63" s="117" t="s">
        <v>53</v>
      </c>
      <c r="C63" s="118"/>
      <c r="D63" s="12">
        <f>D58+D62</f>
        <v>5400000</v>
      </c>
      <c r="E63" s="12">
        <f>E58+E62</f>
        <v>1080000</v>
      </c>
      <c r="F63" s="12">
        <f>F61+F62</f>
        <v>680400</v>
      </c>
      <c r="G63" s="125">
        <f>G61+G62</f>
        <v>367200</v>
      </c>
      <c r="H63" s="125"/>
      <c r="I63" s="120">
        <f>I61+I62</f>
        <v>4352400</v>
      </c>
      <c r="J63" s="120"/>
      <c r="K63" s="2"/>
      <c r="N63" s="27"/>
    </row>
    <row r="64" spans="1:16" s="1" customFormat="1" ht="18" customHeight="1" x14ac:dyDescent="0.15">
      <c r="A64" s="8"/>
      <c r="B64" s="19"/>
      <c r="C64" s="19"/>
      <c r="D64" s="74" t="str">
        <f>IF(D62="","注文消費税未入力","")</f>
        <v/>
      </c>
      <c r="E64" s="74" t="str">
        <f>IF(E62="","出来高消費税未入力","")</f>
        <v/>
      </c>
      <c r="F64" s="74" t="str">
        <f>IF(F62="","既収消費税未入力","")</f>
        <v/>
      </c>
      <c r="G64" s="74" t="str">
        <f>IF(G62="","今回請求消費税未入力","")</f>
        <v/>
      </c>
      <c r="H64" s="20"/>
      <c r="I64" s="5"/>
      <c r="J64" s="5"/>
      <c r="K64" s="2"/>
      <c r="N64" s="27"/>
    </row>
    <row r="65" spans="1:19" s="1" customFormat="1" ht="18" customHeight="1" x14ac:dyDescent="0.15">
      <c r="A65" s="8"/>
      <c r="B65" s="126" t="s">
        <v>13</v>
      </c>
      <c r="C65" s="127"/>
      <c r="D65" s="17" t="s">
        <v>28</v>
      </c>
      <c r="E65" s="17" t="s">
        <v>19</v>
      </c>
      <c r="F65" s="14" t="s">
        <v>20</v>
      </c>
      <c r="G65" s="115" t="s">
        <v>21</v>
      </c>
      <c r="H65" s="116"/>
      <c r="I65" s="115" t="s">
        <v>22</v>
      </c>
      <c r="J65" s="115"/>
      <c r="K65" s="2"/>
      <c r="N65" s="27"/>
    </row>
    <row r="66" spans="1:19" s="1" customFormat="1" ht="18" customHeight="1" x14ac:dyDescent="0.15">
      <c r="A66" s="8"/>
      <c r="B66" s="126" t="s">
        <v>23</v>
      </c>
      <c r="C66" s="127"/>
      <c r="D66" s="18">
        <f>E66+F66+G66+I66</f>
        <v>340000</v>
      </c>
      <c r="E66" s="21"/>
      <c r="F66" s="21">
        <v>340000</v>
      </c>
      <c r="G66" s="124"/>
      <c r="H66" s="124"/>
      <c r="I66" s="130"/>
      <c r="J66" s="130"/>
      <c r="K66" s="2"/>
      <c r="N66" s="27"/>
    </row>
    <row r="67" spans="1:19" s="1" customFormat="1" ht="18" customHeight="1" x14ac:dyDescent="0.15">
      <c r="A67" s="8"/>
      <c r="B67" s="126" t="s">
        <v>24</v>
      </c>
      <c r="C67" s="127"/>
      <c r="D67" s="18">
        <f>E67+F67+G67+I67</f>
        <v>27200</v>
      </c>
      <c r="E67" s="22"/>
      <c r="F67" s="22">
        <v>27200</v>
      </c>
      <c r="G67" s="130"/>
      <c r="H67" s="130"/>
      <c r="I67" s="130"/>
      <c r="J67" s="130"/>
      <c r="K67" s="2"/>
      <c r="N67" s="27"/>
    </row>
    <row r="68" spans="1:19" s="1" customFormat="1" ht="18" customHeight="1" x14ac:dyDescent="0.15">
      <c r="A68" s="8"/>
      <c r="B68" s="8"/>
      <c r="C68" s="8"/>
      <c r="D68" s="25" t="str">
        <f>IF(SUM(D66:D67)=G63,"","※合計金額が誤っているので再確認をお願いします")</f>
        <v/>
      </c>
      <c r="E68" s="4"/>
      <c r="F68" s="13"/>
      <c r="G68" s="133"/>
      <c r="H68" s="133"/>
      <c r="I68" s="5"/>
      <c r="J68" s="5"/>
      <c r="K68" s="2"/>
      <c r="N68" s="27"/>
    </row>
    <row r="69" spans="1:19" s="1" customFormat="1" ht="15" customHeight="1" x14ac:dyDescent="0.15">
      <c r="A69" s="2"/>
      <c r="B69" s="2" t="s">
        <v>26</v>
      </c>
      <c r="D69" s="2"/>
      <c r="E69" s="2"/>
      <c r="F69" s="2"/>
      <c r="G69" s="2"/>
      <c r="H69" s="2"/>
      <c r="I69" s="2"/>
      <c r="J69" s="2"/>
      <c r="K69"/>
      <c r="L69"/>
      <c r="M69"/>
      <c r="N69" s="27"/>
      <c r="O69"/>
      <c r="P69"/>
      <c r="Q69"/>
      <c r="R69"/>
      <c r="S69"/>
    </row>
    <row r="70" spans="1:19" s="1" customFormat="1" ht="18" customHeight="1" x14ac:dyDescent="0.15">
      <c r="A70" s="55">
        <v>10</v>
      </c>
      <c r="B70" s="134" t="s">
        <v>25</v>
      </c>
      <c r="C70" s="137" t="s">
        <v>41</v>
      </c>
      <c r="D70" s="138"/>
      <c r="E70" s="138"/>
      <c r="F70" s="139"/>
      <c r="G70" s="146" t="str">
        <f>IF(C70="","取引内容未入力","")</f>
        <v/>
      </c>
      <c r="H70" s="146"/>
      <c r="I70" s="147"/>
      <c r="J70" s="147"/>
      <c r="K70"/>
      <c r="L70"/>
      <c r="M70"/>
      <c r="N70" s="27"/>
      <c r="O70"/>
      <c r="P70"/>
      <c r="Q70"/>
      <c r="R70"/>
      <c r="S70"/>
    </row>
    <row r="71" spans="1:19" s="1" customFormat="1" ht="18" customHeight="1" x14ac:dyDescent="0.15">
      <c r="A71" s="2"/>
      <c r="B71" s="135"/>
      <c r="C71" s="140"/>
      <c r="D71" s="141"/>
      <c r="E71" s="141"/>
      <c r="F71" s="142"/>
      <c r="G71" s="148"/>
      <c r="H71" s="149"/>
      <c r="I71" s="150"/>
      <c r="J71" s="150"/>
      <c r="K71" s="2"/>
      <c r="N71" s="27"/>
    </row>
    <row r="72" spans="1:19" s="1" customFormat="1" ht="18" customHeight="1" x14ac:dyDescent="0.15">
      <c r="A72" s="8"/>
      <c r="B72" s="136"/>
      <c r="C72" s="143"/>
      <c r="D72" s="144"/>
      <c r="E72" s="144"/>
      <c r="F72" s="145"/>
      <c r="G72" s="151"/>
      <c r="H72" s="151"/>
      <c r="I72" s="151"/>
      <c r="J72" s="151"/>
      <c r="K72" s="2"/>
      <c r="N72" s="27"/>
    </row>
    <row r="73" spans="1:19" s="1" customFormat="1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N73" s="27"/>
    </row>
    <row r="74" spans="1:19" s="1" customFormat="1" ht="12" x14ac:dyDescent="0.15">
      <c r="N74" s="27"/>
    </row>
    <row r="75" spans="1:19" s="1" customFormat="1" ht="12" x14ac:dyDescent="0.15">
      <c r="N75" s="27"/>
    </row>
    <row r="76" spans="1:19" s="1" customFormat="1" ht="12" x14ac:dyDescent="0.15">
      <c r="N76" s="27"/>
    </row>
    <row r="77" spans="1:19" s="1" customFormat="1" ht="12" x14ac:dyDescent="0.15">
      <c r="N77" s="27"/>
    </row>
    <row r="78" spans="1:19" s="1" customFormat="1" ht="12" x14ac:dyDescent="0.15">
      <c r="N78" s="27"/>
    </row>
    <row r="79" spans="1:19" s="1" customFormat="1" ht="12" x14ac:dyDescent="0.15">
      <c r="N79" s="27"/>
    </row>
    <row r="80" spans="1:19" s="1" customFormat="1" ht="12" x14ac:dyDescent="0.15">
      <c r="N80" s="27"/>
    </row>
    <row r="81" spans="1:14" x14ac:dyDescent="0.15">
      <c r="A81" s="1"/>
      <c r="B81" s="1"/>
      <c r="C81" s="1"/>
      <c r="D81" s="1"/>
      <c r="E81" s="1"/>
      <c r="F81" s="1"/>
      <c r="G81" s="1"/>
      <c r="H81" s="1"/>
      <c r="I81" s="1"/>
      <c r="N81" s="27"/>
    </row>
    <row r="82" spans="1:14" x14ac:dyDescent="0.15">
      <c r="N82" s="27"/>
    </row>
    <row r="83" spans="1:14" x14ac:dyDescent="0.15">
      <c r="N83" s="27"/>
    </row>
    <row r="84" spans="1:14" x14ac:dyDescent="0.15">
      <c r="N84" s="27"/>
    </row>
    <row r="85" spans="1:14" x14ac:dyDescent="0.15">
      <c r="N85" s="27"/>
    </row>
    <row r="86" spans="1:14" x14ac:dyDescent="0.15">
      <c r="N86" s="27"/>
    </row>
    <row r="87" spans="1:14" x14ac:dyDescent="0.15">
      <c r="N87" s="27"/>
    </row>
    <row r="88" spans="1:14" x14ac:dyDescent="0.15">
      <c r="N88" s="27"/>
    </row>
    <row r="89" spans="1:14" x14ac:dyDescent="0.15">
      <c r="N89" s="27"/>
    </row>
    <row r="90" spans="1:14" x14ac:dyDescent="0.15">
      <c r="N90" s="27"/>
    </row>
    <row r="91" spans="1:14" x14ac:dyDescent="0.15">
      <c r="N91" s="27"/>
    </row>
    <row r="92" spans="1:14" x14ac:dyDescent="0.15">
      <c r="N92" s="27"/>
    </row>
    <row r="93" spans="1:14" x14ac:dyDescent="0.15">
      <c r="N93" s="27"/>
    </row>
    <row r="94" spans="1:14" x14ac:dyDescent="0.15">
      <c r="N94" s="27"/>
    </row>
    <row r="95" spans="1:14" x14ac:dyDescent="0.15">
      <c r="N95" s="27"/>
    </row>
    <row r="96" spans="1:14" x14ac:dyDescent="0.15">
      <c r="N96" s="27"/>
    </row>
    <row r="97" spans="14:14" x14ac:dyDescent="0.15">
      <c r="N97" s="27"/>
    </row>
    <row r="98" spans="14:14" x14ac:dyDescent="0.15">
      <c r="N98" s="27"/>
    </row>
    <row r="99" spans="14:14" x14ac:dyDescent="0.15">
      <c r="N99" s="27"/>
    </row>
    <row r="100" spans="14:14" x14ac:dyDescent="0.15">
      <c r="N100" s="27"/>
    </row>
    <row r="101" spans="14:14" x14ac:dyDescent="0.15">
      <c r="N101" s="27"/>
    </row>
    <row r="102" spans="14:14" x14ac:dyDescent="0.15">
      <c r="N102" s="27"/>
    </row>
    <row r="103" spans="14:14" x14ac:dyDescent="0.15">
      <c r="N103" s="27"/>
    </row>
    <row r="104" spans="14:14" x14ac:dyDescent="0.15">
      <c r="N104" s="27"/>
    </row>
    <row r="105" spans="14:14" x14ac:dyDescent="0.15">
      <c r="N105" s="27"/>
    </row>
    <row r="106" spans="14:14" x14ac:dyDescent="0.15">
      <c r="N106" s="27"/>
    </row>
    <row r="107" spans="14:14" x14ac:dyDescent="0.15">
      <c r="N107" s="27"/>
    </row>
    <row r="108" spans="14:14" x14ac:dyDescent="0.15">
      <c r="N108" s="27"/>
    </row>
    <row r="109" spans="14:14" x14ac:dyDescent="0.15">
      <c r="N109" s="27"/>
    </row>
    <row r="110" spans="14:14" x14ac:dyDescent="0.15">
      <c r="N110" s="27"/>
    </row>
    <row r="111" spans="14:14" x14ac:dyDescent="0.15">
      <c r="N111" s="27"/>
    </row>
    <row r="112" spans="14:14" x14ac:dyDescent="0.15">
      <c r="N112" s="27"/>
    </row>
    <row r="113" spans="14:14" x14ac:dyDescent="0.15">
      <c r="N113" s="27"/>
    </row>
    <row r="114" spans="14:14" x14ac:dyDescent="0.15">
      <c r="N114" s="27"/>
    </row>
    <row r="115" spans="14:14" x14ac:dyDescent="0.15">
      <c r="N115" s="27"/>
    </row>
    <row r="116" spans="14:14" x14ac:dyDescent="0.15">
      <c r="N116" s="27"/>
    </row>
    <row r="117" spans="14:14" x14ac:dyDescent="0.15">
      <c r="N117" s="27"/>
    </row>
    <row r="118" spans="14:14" x14ac:dyDescent="0.15">
      <c r="N118" s="27"/>
    </row>
    <row r="119" spans="14:14" x14ac:dyDescent="0.15">
      <c r="N119" s="27"/>
    </row>
    <row r="120" spans="14:14" x14ac:dyDescent="0.15">
      <c r="N120" s="27"/>
    </row>
    <row r="121" spans="14:14" x14ac:dyDescent="0.15">
      <c r="N121" s="27"/>
    </row>
    <row r="122" spans="14:14" x14ac:dyDescent="0.15">
      <c r="N122" s="27"/>
    </row>
    <row r="123" spans="14:14" x14ac:dyDescent="0.15">
      <c r="N123" s="27"/>
    </row>
    <row r="124" spans="14:14" x14ac:dyDescent="0.15">
      <c r="N124" s="27"/>
    </row>
  </sheetData>
  <sheetProtection algorithmName="SHA-512" hashValue="wZhDyF22Kc9uz5oXwaCox057SBJV4WP7Pv0moSEI5FJW56fOLnZi8AdjTBUyOfS8Khd0QqavHKdzHbDEh6Dozw==" saltValue="AFyBDDDrYznhXH7NW80ABw==" spinCount="100000" sheet="1" objects="1" scenarios="1"/>
  <mergeCells count="52">
    <mergeCell ref="G68:H68"/>
    <mergeCell ref="B70:B72"/>
    <mergeCell ref="C70:F72"/>
    <mergeCell ref="G70:H70"/>
    <mergeCell ref="I70:J70"/>
    <mergeCell ref="G71:H71"/>
    <mergeCell ref="I71:J71"/>
    <mergeCell ref="G72:H72"/>
    <mergeCell ref="I72:J72"/>
    <mergeCell ref="B66:C66"/>
    <mergeCell ref="G66:H66"/>
    <mergeCell ref="I66:J66"/>
    <mergeCell ref="B67:C67"/>
    <mergeCell ref="G67:H67"/>
    <mergeCell ref="I67:J67"/>
    <mergeCell ref="B63:C63"/>
    <mergeCell ref="G63:H63"/>
    <mergeCell ref="I63:J63"/>
    <mergeCell ref="B65:C65"/>
    <mergeCell ref="G65:H65"/>
    <mergeCell ref="I65:J65"/>
    <mergeCell ref="B61:C61"/>
    <mergeCell ref="G61:H61"/>
    <mergeCell ref="I61:J61"/>
    <mergeCell ref="B62:C62"/>
    <mergeCell ref="G62:H62"/>
    <mergeCell ref="I62:J62"/>
    <mergeCell ref="B59:C59"/>
    <mergeCell ref="G59:H59"/>
    <mergeCell ref="I59:J59"/>
    <mergeCell ref="B60:C60"/>
    <mergeCell ref="G60:H60"/>
    <mergeCell ref="I60:J60"/>
    <mergeCell ref="B57:C57"/>
    <mergeCell ref="G57:H57"/>
    <mergeCell ref="I57:J57"/>
    <mergeCell ref="B58:C58"/>
    <mergeCell ref="G58:H58"/>
    <mergeCell ref="I58:J58"/>
    <mergeCell ref="G55:J55"/>
    <mergeCell ref="A42:J42"/>
    <mergeCell ref="I43:J43"/>
    <mergeCell ref="A45:B45"/>
    <mergeCell ref="G45:H45"/>
    <mergeCell ref="G46:H46"/>
    <mergeCell ref="B47:D47"/>
    <mergeCell ref="G47:H47"/>
    <mergeCell ref="G49:I51"/>
    <mergeCell ref="A50:A51"/>
    <mergeCell ref="B50:D51"/>
    <mergeCell ref="G52:I52"/>
    <mergeCell ref="G54:J54"/>
  </mergeCells>
  <phoneticPr fontId="2"/>
  <dataValidations count="4">
    <dataValidation type="whole" allowBlank="1" showInputMessage="1" showErrorMessage="1" sqref="B54" xr:uid="{50418586-7E13-4AC3-A468-C2775A51AE40}">
      <formula1>0</formula1>
      <formula2>9999</formula2>
    </dataValidation>
    <dataValidation type="list" allowBlank="1" showInputMessage="1" showErrorMessage="1" sqref="I43:J43" xr:uid="{ABE70CB4-78E6-4385-BBE2-596A45F143F4}">
      <formula1>$N$43:$N$47</formula1>
    </dataValidation>
    <dataValidation type="textLength" operator="equal" allowBlank="1" showInputMessage="1" showErrorMessage="1" sqref="G46:H46" xr:uid="{2167F6F9-7D40-4427-8574-19DB0AEEB7FF}">
      <formula1>14</formula1>
    </dataValidation>
    <dataValidation type="list" allowBlank="1" showInputMessage="1" showErrorMessage="1" sqref="G45:H45" xr:uid="{6D44097A-4CB7-4B80-B7F5-E08DAEC13235}">
      <formula1>$L$45:$L$46</formula1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scale="70" orientation="portrait" r:id="rId1"/>
  <headerFooter>
    <oddFooter>&amp;L&amp;"ＭＳ Ｐ明朝,標準"&amp;8(5050100)&amp;R&amp;"ＭＳ 明朝,標準"&amp;8制定日：2021.04.01
改定日：2023.08.04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61018-9787-420A-84CD-EFC0988E037C}">
  <sheetPr>
    <pageSetUpPr fitToPage="1"/>
  </sheetPr>
  <dimension ref="A1:AE85"/>
  <sheetViews>
    <sheetView view="pageBreakPreview" zoomScaleNormal="85" zoomScaleSheetLayoutView="100" workbookViewId="0">
      <selection activeCell="G8" sqref="G8:H8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2" width="9" hidden="1" customWidth="1" collapsed="1"/>
    <col min="13" max="13" width="0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8" s="1" customFormat="1" ht="12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s="1" customFormat="1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8" s="1" customFormat="1" ht="21" x14ac:dyDescent="0.15">
      <c r="A3" s="102" t="s">
        <v>27</v>
      </c>
      <c r="B3" s="102"/>
      <c r="C3" s="102"/>
      <c r="D3" s="102"/>
      <c r="E3" s="102"/>
      <c r="F3" s="102"/>
      <c r="G3" s="102"/>
      <c r="H3" s="102"/>
      <c r="I3" s="102"/>
      <c r="J3" s="102"/>
      <c r="K3" s="2"/>
    </row>
    <row r="4" spans="1:18" s="1" customFormat="1" ht="15" customHeight="1" x14ac:dyDescent="0.15">
      <c r="A4" s="2"/>
      <c r="B4" s="2"/>
      <c r="C4" s="2"/>
      <c r="D4" s="2"/>
      <c r="E4" s="8" t="s">
        <v>33</v>
      </c>
      <c r="F4" s="2"/>
      <c r="G4" s="2"/>
      <c r="H4" s="10" t="s">
        <v>12</v>
      </c>
      <c r="I4" s="103"/>
      <c r="J4" s="103"/>
      <c r="K4" s="2"/>
      <c r="N4" s="27">
        <f t="shared" ref="N4:N14" ca="1" si="0">DATE($R$4,$R$5+P4,20)</f>
        <v>45097</v>
      </c>
      <c r="Q4" s="27">
        <f ca="1">TODAY()-60</f>
        <v>45085</v>
      </c>
      <c r="R4" s="1">
        <f ca="1">YEAR(Q4)</f>
        <v>2023</v>
      </c>
    </row>
    <row r="5" spans="1:18" s="1" customFormat="1" ht="15" customHeight="1" x14ac:dyDescent="0.15">
      <c r="A5" s="2"/>
      <c r="B5" s="2"/>
      <c r="C5" s="2"/>
      <c r="D5" s="2"/>
      <c r="E5" s="2"/>
      <c r="F5" s="2"/>
      <c r="G5" s="2"/>
      <c r="H5" s="2"/>
      <c r="I5" s="69" t="str">
        <f>IF(I4="","請求日未入力","")</f>
        <v>請求日未入力</v>
      </c>
      <c r="J5" s="2"/>
      <c r="K5" s="2"/>
      <c r="L5" t="s">
        <v>29</v>
      </c>
      <c r="N5" s="27">
        <f t="shared" ca="1" si="0"/>
        <v>45127</v>
      </c>
      <c r="P5" s="1">
        <v>1</v>
      </c>
      <c r="R5" s="1">
        <f ca="1">MONTH(Q4)</f>
        <v>6</v>
      </c>
    </row>
    <row r="6" spans="1:18" s="1" customFormat="1" ht="15" customHeight="1" x14ac:dyDescent="0.15">
      <c r="A6" s="104" t="s">
        <v>6</v>
      </c>
      <c r="B6" s="104"/>
      <c r="C6" s="11"/>
      <c r="E6" s="2"/>
      <c r="F6" s="33" t="s">
        <v>32</v>
      </c>
      <c r="G6" s="105"/>
      <c r="H6" s="105"/>
      <c r="I6" s="69" t="str">
        <f>IF(G6="","免税判定　未入力","")</f>
        <v>免税判定　未入力</v>
      </c>
      <c r="J6" s="2"/>
      <c r="K6" s="2"/>
      <c r="L6" t="s">
        <v>30</v>
      </c>
      <c r="N6" s="27">
        <f t="shared" ca="1" si="0"/>
        <v>45158</v>
      </c>
      <c r="P6" s="1">
        <v>2</v>
      </c>
    </row>
    <row r="7" spans="1:18" s="1" customFormat="1" ht="15" customHeight="1" x14ac:dyDescent="0.15">
      <c r="A7" s="2"/>
      <c r="B7" s="2"/>
      <c r="C7" s="2"/>
      <c r="D7" s="2"/>
      <c r="E7" s="2"/>
      <c r="F7" s="33" t="s">
        <v>54</v>
      </c>
      <c r="G7" s="105"/>
      <c r="H7" s="105"/>
      <c r="I7" s="69" t="str">
        <f>IF($G$6="免税事業者",IF(ISTEXT($G$7),"登録番号入力不要",""),"")</f>
        <v/>
      </c>
      <c r="J7" s="2"/>
      <c r="K7" s="2"/>
      <c r="L7" t="s">
        <v>31</v>
      </c>
      <c r="N7" s="27">
        <f t="shared" ca="1" si="0"/>
        <v>45189</v>
      </c>
      <c r="P7" s="1">
        <v>3</v>
      </c>
    </row>
    <row r="8" spans="1:18" s="1" customFormat="1" ht="15" customHeight="1" x14ac:dyDescent="0.15">
      <c r="A8" s="10" t="s">
        <v>1</v>
      </c>
      <c r="B8" s="106"/>
      <c r="C8" s="106"/>
      <c r="D8" s="106"/>
      <c r="E8" s="3"/>
      <c r="F8" s="34" t="s">
        <v>11</v>
      </c>
      <c r="G8" s="107"/>
      <c r="H8" s="107"/>
      <c r="I8" s="69" t="str">
        <f>IF($G$6="適格請求事業者",IF(ISTEXT($G$7),"","登録番号未入力"),"")</f>
        <v/>
      </c>
      <c r="J8" s="2"/>
      <c r="K8" s="2"/>
      <c r="N8" s="27">
        <f t="shared" ca="1" si="0"/>
        <v>45219</v>
      </c>
      <c r="P8" s="1">
        <v>4</v>
      </c>
    </row>
    <row r="9" spans="1:18" s="1" customFormat="1" ht="15" customHeight="1" x14ac:dyDescent="0.15">
      <c r="A9" s="2"/>
      <c r="B9" s="69" t="str">
        <f>IF(B8="","工事名未入力","")</f>
        <v>工事名未入力</v>
      </c>
      <c r="C9" s="2"/>
      <c r="D9" s="2"/>
      <c r="E9" s="2"/>
      <c r="F9" s="2"/>
      <c r="G9" s="2"/>
      <c r="H9" s="2"/>
      <c r="I9" s="2"/>
      <c r="J9" s="2"/>
      <c r="K9" s="2"/>
      <c r="N9" s="27">
        <f t="shared" ca="1" si="0"/>
        <v>45250</v>
      </c>
      <c r="P9" s="1">
        <v>5</v>
      </c>
    </row>
    <row r="10" spans="1:18" s="1" customFormat="1" ht="15" customHeight="1" x14ac:dyDescent="0.15">
      <c r="A10" s="2"/>
      <c r="B10" s="2"/>
      <c r="C10" s="2"/>
      <c r="D10" s="2"/>
      <c r="E10" s="2"/>
      <c r="F10" s="89"/>
      <c r="G10" s="108"/>
      <c r="H10" s="108"/>
      <c r="I10" s="108"/>
      <c r="J10" s="2"/>
      <c r="K10" s="2"/>
      <c r="N10" s="27">
        <f t="shared" ca="1" si="0"/>
        <v>45280</v>
      </c>
      <c r="P10" s="1">
        <v>6</v>
      </c>
    </row>
    <row r="11" spans="1:18" s="1" customFormat="1" ht="15" customHeight="1" x14ac:dyDescent="0.15">
      <c r="A11" s="110" t="s">
        <v>7</v>
      </c>
      <c r="B11" s="112">
        <f>G24</f>
        <v>0</v>
      </c>
      <c r="C11" s="112"/>
      <c r="D11" s="112"/>
      <c r="E11" s="2"/>
      <c r="F11" s="2"/>
      <c r="G11" s="108"/>
      <c r="H11" s="108"/>
      <c r="I11" s="108"/>
      <c r="J11" s="2"/>
      <c r="K11" s="2"/>
      <c r="N11" s="27">
        <f t="shared" ca="1" si="0"/>
        <v>45311</v>
      </c>
      <c r="P11" s="1">
        <v>7</v>
      </c>
    </row>
    <row r="12" spans="1:18" s="1" customFormat="1" ht="15" customHeight="1" thickBot="1" x14ac:dyDescent="0.2">
      <c r="A12" s="111"/>
      <c r="B12" s="113"/>
      <c r="C12" s="113"/>
      <c r="D12" s="113"/>
      <c r="E12" s="2"/>
      <c r="F12" s="90" t="s">
        <v>10</v>
      </c>
      <c r="G12" s="109"/>
      <c r="H12" s="109"/>
      <c r="I12" s="109"/>
      <c r="K12" s="2"/>
      <c r="N12" s="27">
        <f t="shared" ca="1" si="0"/>
        <v>45342</v>
      </c>
      <c r="P12" s="1">
        <v>8</v>
      </c>
    </row>
    <row r="13" spans="1:18" s="1" customFormat="1" ht="45" customHeight="1" x14ac:dyDescent="0.15">
      <c r="A13" s="2"/>
      <c r="B13" s="2"/>
      <c r="C13" s="2"/>
      <c r="D13" s="2"/>
      <c r="E13" s="2"/>
      <c r="F13" s="91" t="s">
        <v>0</v>
      </c>
      <c r="G13" s="114"/>
      <c r="H13" s="114"/>
      <c r="I13" s="114"/>
      <c r="J13" s="92" t="s">
        <v>3</v>
      </c>
      <c r="K13" s="2"/>
      <c r="N13" s="27">
        <f t="shared" ca="1" si="0"/>
        <v>45371</v>
      </c>
      <c r="P13" s="1">
        <v>9</v>
      </c>
    </row>
    <row r="14" spans="1:18" s="1" customFormat="1" ht="15" customHeight="1" x14ac:dyDescent="0.15">
      <c r="A14" s="2"/>
      <c r="B14" s="3"/>
      <c r="C14" s="3"/>
      <c r="D14" s="2"/>
      <c r="E14" s="2"/>
      <c r="F14" s="2"/>
      <c r="G14" s="7"/>
      <c r="H14" s="2"/>
      <c r="I14" s="2"/>
      <c r="K14" s="2"/>
      <c r="N14" s="27">
        <f t="shared" ca="1" si="0"/>
        <v>45402</v>
      </c>
      <c r="P14" s="1">
        <v>10</v>
      </c>
    </row>
    <row r="15" spans="1:18" s="1" customFormat="1" ht="15" customHeight="1" x14ac:dyDescent="0.15">
      <c r="A15" s="6" t="s">
        <v>2</v>
      </c>
      <c r="B15" s="32"/>
      <c r="C15" s="8"/>
      <c r="D15" s="2"/>
      <c r="E15" s="2"/>
      <c r="F15" s="9" t="s">
        <v>9</v>
      </c>
      <c r="G15" s="99"/>
      <c r="H15" s="100"/>
      <c r="I15" s="100"/>
      <c r="J15" s="101"/>
      <c r="K15" s="2"/>
      <c r="N15" s="27"/>
    </row>
    <row r="16" spans="1:18" s="1" customFormat="1" ht="15" customHeight="1" x14ac:dyDescent="0.15">
      <c r="A16" s="2"/>
      <c r="B16" s="2"/>
      <c r="C16" s="2"/>
      <c r="D16" s="2"/>
      <c r="E16" s="2"/>
      <c r="F16" s="9" t="s">
        <v>8</v>
      </c>
      <c r="G16" s="99"/>
      <c r="H16" s="100"/>
      <c r="I16" s="100"/>
      <c r="J16" s="101"/>
      <c r="K16" s="2"/>
      <c r="N16" s="27"/>
    </row>
    <row r="17" spans="1:19" s="1" customFormat="1" ht="15" customHeight="1" x14ac:dyDescent="0.15">
      <c r="A17" s="2" t="s">
        <v>7</v>
      </c>
      <c r="B17" s="2"/>
      <c r="C17" s="2"/>
      <c r="D17" s="69" t="str">
        <f>IF(D19="","契約金額未入力","")</f>
        <v>契約金額未入力</v>
      </c>
      <c r="E17" s="69" t="str">
        <f>IF(E19="","出来高未入力","")</f>
        <v>出来高未入力</v>
      </c>
      <c r="F17" s="69" t="str">
        <f>IF(F19="","既収金未入力","")</f>
        <v>既収金未入力</v>
      </c>
      <c r="G17" s="69" t="str">
        <f>IF(F20="","保留金解除未入力","")</f>
        <v>保留金解除未入力</v>
      </c>
      <c r="H17" s="69"/>
      <c r="I17" s="26"/>
      <c r="J17" s="29"/>
      <c r="K17" s="2"/>
      <c r="N17" s="27"/>
    </row>
    <row r="18" spans="1:19" s="1" customFormat="1" ht="18" customHeight="1" x14ac:dyDescent="0.15">
      <c r="A18" s="8"/>
      <c r="B18" s="115" t="s">
        <v>14</v>
      </c>
      <c r="C18" s="115"/>
      <c r="D18" s="14" t="s">
        <v>63</v>
      </c>
      <c r="E18" s="14" t="s">
        <v>50</v>
      </c>
      <c r="F18" s="14" t="s">
        <v>4</v>
      </c>
      <c r="G18" s="115" t="s">
        <v>5</v>
      </c>
      <c r="H18" s="116"/>
      <c r="I18" s="115" t="s">
        <v>64</v>
      </c>
      <c r="J18" s="115"/>
      <c r="K18" s="2"/>
      <c r="N18" s="27"/>
    </row>
    <row r="19" spans="1:19" s="1" customFormat="1" ht="18" customHeight="1" x14ac:dyDescent="0.15">
      <c r="A19" s="8"/>
      <c r="B19" s="117" t="s">
        <v>51</v>
      </c>
      <c r="C19" s="118"/>
      <c r="D19" s="21"/>
      <c r="E19" s="21"/>
      <c r="F19" s="21"/>
      <c r="G19" s="119">
        <f>E19-F19</f>
        <v>0</v>
      </c>
      <c r="H19" s="119"/>
      <c r="I19" s="120">
        <f>D19-E19</f>
        <v>0</v>
      </c>
      <c r="J19" s="120"/>
      <c r="K19" s="2"/>
      <c r="N19" s="27"/>
    </row>
    <row r="20" spans="1:19" s="1" customFormat="1" ht="18" customHeight="1" x14ac:dyDescent="0.15">
      <c r="A20" s="14" t="s">
        <v>16</v>
      </c>
      <c r="B20" s="117" t="s">
        <v>17</v>
      </c>
      <c r="C20" s="121"/>
      <c r="D20" s="23"/>
      <c r="E20" s="23"/>
      <c r="F20" s="22"/>
      <c r="G20" s="122">
        <f>F20*-1</f>
        <v>0</v>
      </c>
      <c r="H20" s="122"/>
      <c r="I20" s="120">
        <v>0</v>
      </c>
      <c r="J20" s="120"/>
      <c r="K20" s="2"/>
      <c r="N20" s="27"/>
    </row>
    <row r="21" spans="1:19" s="1" customFormat="1" ht="18" customHeight="1" x14ac:dyDescent="0.15">
      <c r="A21" s="28"/>
      <c r="B21" s="117" t="s">
        <v>18</v>
      </c>
      <c r="C21" s="121"/>
      <c r="D21" s="23"/>
      <c r="E21" s="23"/>
      <c r="F21" s="24"/>
      <c r="G21" s="123">
        <f>ROUNDDOWN(G19*-1*A21,0)</f>
        <v>0</v>
      </c>
      <c r="H21" s="123"/>
      <c r="I21" s="120">
        <f>I20-G21</f>
        <v>0</v>
      </c>
      <c r="J21" s="120"/>
      <c r="K21" s="2"/>
      <c r="N21" s="27"/>
    </row>
    <row r="22" spans="1:19" s="1" customFormat="1" ht="18" customHeight="1" x14ac:dyDescent="0.15">
      <c r="A22" s="71" t="str">
        <f>IF(A21="","保留率未入力","")</f>
        <v>保留率未入力</v>
      </c>
      <c r="B22" s="117" t="s">
        <v>52</v>
      </c>
      <c r="C22" s="121"/>
      <c r="D22" s="15">
        <f>D19</f>
        <v>0</v>
      </c>
      <c r="E22" s="16">
        <f>E19</f>
        <v>0</v>
      </c>
      <c r="F22" s="12">
        <f>SUM(F19:F21)</f>
        <v>0</v>
      </c>
      <c r="G22" s="122">
        <f>SUM(G19:H21)</f>
        <v>0</v>
      </c>
      <c r="H22" s="122"/>
      <c r="I22" s="122">
        <f>SUM(I19:J21)</f>
        <v>0</v>
      </c>
      <c r="J22" s="122"/>
      <c r="K22" s="2"/>
      <c r="N22" s="27"/>
    </row>
    <row r="23" spans="1:19" s="1" customFormat="1" ht="18" customHeight="1" x14ac:dyDescent="0.15">
      <c r="A23" s="8"/>
      <c r="B23" s="117" t="s">
        <v>15</v>
      </c>
      <c r="C23" s="118"/>
      <c r="D23" s="21"/>
      <c r="E23" s="21"/>
      <c r="F23" s="21"/>
      <c r="G23" s="124"/>
      <c r="H23" s="124"/>
      <c r="I23" s="120">
        <f>D23-F23-G23</f>
        <v>0</v>
      </c>
      <c r="J23" s="120"/>
      <c r="K23" s="2"/>
      <c r="N23" s="27"/>
    </row>
    <row r="24" spans="1:19" s="1" customFormat="1" ht="18" customHeight="1" x14ac:dyDescent="0.15">
      <c r="A24" s="8"/>
      <c r="B24" s="117" t="s">
        <v>53</v>
      </c>
      <c r="C24" s="118"/>
      <c r="D24" s="12">
        <f>D19+D23</f>
        <v>0</v>
      </c>
      <c r="E24" s="12">
        <f>E19+E23</f>
        <v>0</v>
      </c>
      <c r="F24" s="12">
        <f>F22+F23</f>
        <v>0</v>
      </c>
      <c r="G24" s="125">
        <f>G22+G23</f>
        <v>0</v>
      </c>
      <c r="H24" s="125"/>
      <c r="I24" s="120">
        <f>I22+I23</f>
        <v>0</v>
      </c>
      <c r="J24" s="120"/>
      <c r="K24" s="2"/>
      <c r="N24" s="27"/>
    </row>
    <row r="25" spans="1:19" s="1" customFormat="1" ht="18" customHeight="1" x14ac:dyDescent="0.15">
      <c r="A25" s="8"/>
      <c r="B25" s="19"/>
      <c r="C25" s="19"/>
      <c r="D25" s="74" t="str">
        <f>IF(D23="","契約消費税未入力","")</f>
        <v>契約消費税未入力</v>
      </c>
      <c r="E25" s="30" t="str">
        <f>IF(E23="","出来高消費税未入力","")</f>
        <v>出来高消費税未入力</v>
      </c>
      <c r="F25" s="74" t="str">
        <f>IF(F23="","既収消費税未入力","")</f>
        <v>既収消費税未入力</v>
      </c>
      <c r="G25" s="74" t="str">
        <f>IF(G23="","今回請求消費税未入力","")</f>
        <v>今回請求消費税未入力</v>
      </c>
      <c r="H25" s="20"/>
      <c r="I25" s="5"/>
      <c r="J25" s="5"/>
      <c r="K25" s="2"/>
      <c r="N25" s="27"/>
    </row>
    <row r="26" spans="1:19" s="1" customFormat="1" ht="18" customHeight="1" x14ac:dyDescent="0.15">
      <c r="A26" s="8"/>
      <c r="B26" s="126" t="s">
        <v>13</v>
      </c>
      <c r="C26" s="127"/>
      <c r="D26" s="17" t="s">
        <v>28</v>
      </c>
      <c r="E26" s="17" t="s">
        <v>19</v>
      </c>
      <c r="F26" s="14" t="s">
        <v>20</v>
      </c>
      <c r="G26" s="115" t="s">
        <v>21</v>
      </c>
      <c r="H26" s="116"/>
      <c r="I26" s="115" t="s">
        <v>22</v>
      </c>
      <c r="J26" s="115"/>
      <c r="K26" s="2"/>
      <c r="N26" s="27"/>
    </row>
    <row r="27" spans="1:19" s="1" customFormat="1" ht="18" customHeight="1" x14ac:dyDescent="0.15">
      <c r="A27" s="8"/>
      <c r="B27" s="126" t="s">
        <v>23</v>
      </c>
      <c r="C27" s="127"/>
      <c r="D27" s="18">
        <f>E27+F27+G27+I27</f>
        <v>0</v>
      </c>
      <c r="E27" s="21"/>
      <c r="F27" s="21"/>
      <c r="G27" s="128"/>
      <c r="H27" s="129"/>
      <c r="I27" s="130"/>
      <c r="J27" s="130"/>
      <c r="K27" s="2"/>
      <c r="N27" s="27"/>
    </row>
    <row r="28" spans="1:19" s="1" customFormat="1" ht="18" customHeight="1" x14ac:dyDescent="0.15">
      <c r="A28" s="8"/>
      <c r="B28" s="126" t="s">
        <v>24</v>
      </c>
      <c r="C28" s="127"/>
      <c r="D28" s="18">
        <f>E28+F28+G28+I28</f>
        <v>0</v>
      </c>
      <c r="E28" s="22"/>
      <c r="F28" s="22"/>
      <c r="G28" s="131"/>
      <c r="H28" s="132"/>
      <c r="I28" s="130"/>
      <c r="J28" s="130"/>
      <c r="K28" s="2"/>
      <c r="N28" s="27"/>
    </row>
    <row r="29" spans="1:19" s="1" customFormat="1" ht="18" customHeight="1" x14ac:dyDescent="0.15">
      <c r="A29" s="8"/>
      <c r="B29" s="8"/>
      <c r="C29" s="8"/>
      <c r="D29" s="25" t="str">
        <f>IF(SUM(D27:D28)=G24,"","※合計金額が誤っているので再確認をお願いします")</f>
        <v/>
      </c>
      <c r="E29" s="4"/>
      <c r="F29" s="13"/>
      <c r="G29" s="133"/>
      <c r="H29" s="133"/>
      <c r="I29" s="5"/>
      <c r="J29" s="5"/>
      <c r="K29" s="2"/>
      <c r="N29" s="27"/>
    </row>
    <row r="30" spans="1:19" s="1" customFormat="1" ht="15" customHeight="1" x14ac:dyDescent="0.15">
      <c r="A30" s="2"/>
      <c r="B30" s="2" t="s">
        <v>26</v>
      </c>
      <c r="D30" s="2"/>
      <c r="E30" s="2"/>
      <c r="F30" s="2"/>
      <c r="G30" s="2"/>
      <c r="H30" s="2"/>
      <c r="I30" s="2"/>
      <c r="J30" s="2"/>
      <c r="K30"/>
      <c r="L30"/>
      <c r="M30"/>
      <c r="N30" s="27"/>
      <c r="O30"/>
      <c r="P30"/>
      <c r="Q30"/>
      <c r="R30"/>
      <c r="S30"/>
    </row>
    <row r="31" spans="1:19" s="1" customFormat="1" ht="18" customHeight="1" x14ac:dyDescent="0.15">
      <c r="A31" s="8"/>
      <c r="B31" s="134" t="s">
        <v>25</v>
      </c>
      <c r="C31" s="137"/>
      <c r="D31" s="138"/>
      <c r="E31" s="138"/>
      <c r="F31" s="139"/>
      <c r="G31" s="146" t="str">
        <f>IF(C31="","取引内容未入力","")</f>
        <v>取引内容未入力</v>
      </c>
      <c r="H31" s="146"/>
      <c r="I31" s="147"/>
      <c r="J31" s="147"/>
      <c r="K31"/>
      <c r="L31"/>
      <c r="M31"/>
      <c r="N31" s="27"/>
      <c r="O31"/>
      <c r="P31"/>
      <c r="Q31"/>
      <c r="R31"/>
      <c r="S31"/>
    </row>
    <row r="32" spans="1:19" s="1" customFormat="1" ht="18" customHeight="1" x14ac:dyDescent="0.15">
      <c r="A32" s="2"/>
      <c r="B32" s="135"/>
      <c r="C32" s="140"/>
      <c r="D32" s="141"/>
      <c r="E32" s="141"/>
      <c r="F32" s="142"/>
      <c r="G32" s="148"/>
      <c r="H32" s="149"/>
      <c r="I32" s="150"/>
      <c r="J32" s="150"/>
      <c r="K32" s="2"/>
      <c r="N32" s="27"/>
    </row>
    <row r="33" spans="1:14" s="1" customFormat="1" ht="18" customHeight="1" x14ac:dyDescent="0.15">
      <c r="A33" s="8"/>
      <c r="B33" s="136"/>
      <c r="C33" s="143"/>
      <c r="D33" s="144"/>
      <c r="E33" s="144"/>
      <c r="F33" s="145"/>
      <c r="G33" s="151"/>
      <c r="H33" s="151"/>
      <c r="I33" s="151"/>
      <c r="J33" s="151"/>
      <c r="K33" s="2"/>
      <c r="N33" s="27"/>
    </row>
    <row r="34" spans="1:14" s="1" customFormat="1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7"/>
    </row>
    <row r="35" spans="1:14" s="1" customFormat="1" ht="12" x14ac:dyDescent="0.15">
      <c r="N35" s="27"/>
    </row>
    <row r="36" spans="1:14" s="1" customFormat="1" ht="12" x14ac:dyDescent="0.15">
      <c r="N36" s="27"/>
    </row>
    <row r="37" spans="1:14" s="1" customFormat="1" ht="12" x14ac:dyDescent="0.15">
      <c r="N37" s="27"/>
    </row>
    <row r="38" spans="1:14" s="1" customFormat="1" ht="12" x14ac:dyDescent="0.15">
      <c r="N38" s="27"/>
    </row>
    <row r="39" spans="1:14" s="1" customFormat="1" ht="12" x14ac:dyDescent="0.15">
      <c r="N39" s="27"/>
    </row>
    <row r="40" spans="1:14" s="1" customFormat="1" ht="12" x14ac:dyDescent="0.15">
      <c r="N40" s="27"/>
    </row>
    <row r="41" spans="1:14" s="1" customFormat="1" ht="12" x14ac:dyDescent="0.15">
      <c r="N41" s="27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N42" s="27"/>
    </row>
    <row r="43" spans="1:14" x14ac:dyDescent="0.15">
      <c r="N43" s="27"/>
    </row>
    <row r="44" spans="1:14" x14ac:dyDescent="0.15">
      <c r="N44" s="27"/>
    </row>
    <row r="45" spans="1:14" x14ac:dyDescent="0.15">
      <c r="N45" s="27"/>
    </row>
    <row r="46" spans="1:14" x14ac:dyDescent="0.15">
      <c r="N46" s="27"/>
    </row>
    <row r="47" spans="1:14" x14ac:dyDescent="0.15">
      <c r="N47" s="27"/>
    </row>
    <row r="48" spans="1:14" x14ac:dyDescent="0.15">
      <c r="N48" s="27"/>
    </row>
    <row r="49" spans="14:14" x14ac:dyDescent="0.15">
      <c r="N49" s="27"/>
    </row>
    <row r="50" spans="14:14" x14ac:dyDescent="0.15">
      <c r="N50" s="27"/>
    </row>
    <row r="51" spans="14:14" x14ac:dyDescent="0.15">
      <c r="N51" s="27"/>
    </row>
    <row r="52" spans="14:14" x14ac:dyDescent="0.15">
      <c r="N52" s="27"/>
    </row>
    <row r="53" spans="14:14" x14ac:dyDescent="0.15">
      <c r="N53" s="27"/>
    </row>
    <row r="54" spans="14:14" x14ac:dyDescent="0.15">
      <c r="N54" s="27"/>
    </row>
    <row r="55" spans="14:14" x14ac:dyDescent="0.15">
      <c r="N55" s="27"/>
    </row>
    <row r="56" spans="14:14" x14ac:dyDescent="0.15">
      <c r="N56" s="27"/>
    </row>
    <row r="57" spans="14:14" x14ac:dyDescent="0.15">
      <c r="N57" s="27"/>
    </row>
    <row r="58" spans="14:14" x14ac:dyDescent="0.15">
      <c r="N58" s="27"/>
    </row>
    <row r="59" spans="14:14" x14ac:dyDescent="0.15">
      <c r="N59" s="27"/>
    </row>
    <row r="60" spans="14:14" x14ac:dyDescent="0.15">
      <c r="N60" s="27"/>
    </row>
    <row r="61" spans="14:14" x14ac:dyDescent="0.15">
      <c r="N61" s="27"/>
    </row>
    <row r="62" spans="14:14" x14ac:dyDescent="0.15">
      <c r="N62" s="27"/>
    </row>
    <row r="63" spans="14:14" x14ac:dyDescent="0.15">
      <c r="N63" s="27"/>
    </row>
    <row r="64" spans="14:14" x14ac:dyDescent="0.15">
      <c r="N64" s="27"/>
    </row>
    <row r="65" spans="14:14" x14ac:dyDescent="0.15">
      <c r="N65" s="27"/>
    </row>
    <row r="66" spans="14:14" x14ac:dyDescent="0.15">
      <c r="N66" s="27"/>
    </row>
    <row r="67" spans="14:14" x14ac:dyDescent="0.15">
      <c r="N67" s="27"/>
    </row>
    <row r="68" spans="14:14" x14ac:dyDescent="0.15">
      <c r="N68" s="27"/>
    </row>
    <row r="69" spans="14:14" x14ac:dyDescent="0.15">
      <c r="N69" s="27"/>
    </row>
    <row r="70" spans="14:14" x14ac:dyDescent="0.15">
      <c r="N70" s="27"/>
    </row>
    <row r="71" spans="14:14" x14ac:dyDescent="0.15">
      <c r="N71" s="27"/>
    </row>
    <row r="72" spans="14:14" x14ac:dyDescent="0.15">
      <c r="N72" s="27"/>
    </row>
    <row r="73" spans="14:14" x14ac:dyDescent="0.15">
      <c r="N73" s="27"/>
    </row>
    <row r="74" spans="14:14" x14ac:dyDescent="0.15">
      <c r="N74" s="27"/>
    </row>
    <row r="75" spans="14:14" x14ac:dyDescent="0.15">
      <c r="N75" s="27"/>
    </row>
    <row r="76" spans="14:14" x14ac:dyDescent="0.15">
      <c r="N76" s="27"/>
    </row>
    <row r="77" spans="14:14" x14ac:dyDescent="0.15">
      <c r="N77" s="27"/>
    </row>
    <row r="78" spans="14:14" x14ac:dyDescent="0.15">
      <c r="N78" s="27"/>
    </row>
    <row r="79" spans="14:14" x14ac:dyDescent="0.15">
      <c r="N79" s="27"/>
    </row>
    <row r="80" spans="14:14" x14ac:dyDescent="0.15"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</sheetData>
  <sheetProtection algorithmName="SHA-512" hashValue="msJtChyFhTpTMnrqmdD/+H9Zh/9U7uErqB356LvPBiEM3mCz9InvWooLDFYy9PWqAOGIU9ZRq7CpWOWsAMC5wg==" saltValue="S9coZhQfB9ytsFKKBZoiwQ==" spinCount="100000" sheet="1" objects="1" scenarios="1"/>
  <mergeCells count="52">
    <mergeCell ref="G16:J16"/>
    <mergeCell ref="A3:J3"/>
    <mergeCell ref="I4:J4"/>
    <mergeCell ref="A6:B6"/>
    <mergeCell ref="G6:H6"/>
    <mergeCell ref="G7:H7"/>
    <mergeCell ref="B8:D8"/>
    <mergeCell ref="G8:H8"/>
    <mergeCell ref="G10:I12"/>
    <mergeCell ref="A11:A12"/>
    <mergeCell ref="B11:D12"/>
    <mergeCell ref="G13:I13"/>
    <mergeCell ref="G15:J15"/>
    <mergeCell ref="B18:C18"/>
    <mergeCell ref="G18:H18"/>
    <mergeCell ref="I18:J18"/>
    <mergeCell ref="B19:C19"/>
    <mergeCell ref="G19:H19"/>
    <mergeCell ref="I19:J19"/>
    <mergeCell ref="B20:C20"/>
    <mergeCell ref="G20:H20"/>
    <mergeCell ref="I20:J20"/>
    <mergeCell ref="B21:C21"/>
    <mergeCell ref="G21:H21"/>
    <mergeCell ref="I21:J21"/>
    <mergeCell ref="B22:C22"/>
    <mergeCell ref="G22:H22"/>
    <mergeCell ref="I22:J22"/>
    <mergeCell ref="B23:C23"/>
    <mergeCell ref="G23:H23"/>
    <mergeCell ref="I23:J23"/>
    <mergeCell ref="B24:C24"/>
    <mergeCell ref="G24:H24"/>
    <mergeCell ref="I24:J24"/>
    <mergeCell ref="B26:C26"/>
    <mergeCell ref="G26:H26"/>
    <mergeCell ref="I26:J26"/>
    <mergeCell ref="B27:C27"/>
    <mergeCell ref="G27:H27"/>
    <mergeCell ref="I27:J27"/>
    <mergeCell ref="B28:C28"/>
    <mergeCell ref="G28:H28"/>
    <mergeCell ref="I28:J28"/>
    <mergeCell ref="G29:H29"/>
    <mergeCell ref="B31:B33"/>
    <mergeCell ref="C31:F33"/>
    <mergeCell ref="G31:H31"/>
    <mergeCell ref="I31:J31"/>
    <mergeCell ref="G32:H32"/>
    <mergeCell ref="I32:J32"/>
    <mergeCell ref="G33:H33"/>
    <mergeCell ref="I33:J33"/>
  </mergeCells>
  <phoneticPr fontId="2"/>
  <dataValidations count="4">
    <dataValidation type="whole" allowBlank="1" showInputMessage="1" showErrorMessage="1" sqref="B15" xr:uid="{D2C9F89D-A330-4035-B239-57C2E256F2F9}">
      <formula1>0</formula1>
      <formula2>9999</formula2>
    </dataValidation>
    <dataValidation type="textLength" operator="equal" allowBlank="1" showInputMessage="1" showErrorMessage="1" error="14文字で入力をお願いします" sqref="G7:H7" xr:uid="{8E659D16-A342-4ECE-9C0C-50C7F1315A4A}">
      <formula1>14</formula1>
    </dataValidation>
    <dataValidation type="list" allowBlank="1" showInputMessage="1" showErrorMessage="1" sqref="G6:H6" xr:uid="{AFDAE024-A8B5-40AE-BDE0-43CCB867F534}">
      <formula1>$L$6:$L$7</formula1>
    </dataValidation>
    <dataValidation type="list" allowBlank="1" showInputMessage="1" showErrorMessage="1" sqref="I4:J4" xr:uid="{C9726660-396D-4B38-B1ED-DBC27ED2FBC7}">
      <formula1>$N$4:$N$8</formula1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orientation="landscape" r:id="rId1"/>
  <headerFooter>
    <oddFooter>&amp;L&amp;"ＭＳ Ｐ明朝,標準"&amp;8(5050100)&amp;R&amp;"ＭＳ 明朝,標準"&amp;8制定日：2021.04.01
改定日：2023.08.04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01B92-E225-40C1-AE54-A9E7FED9C9B4}">
  <sheetPr>
    <pageSetUpPr fitToPage="1"/>
  </sheetPr>
  <dimension ref="A1:AE85"/>
  <sheetViews>
    <sheetView view="pageBreakPreview" zoomScaleNormal="85" zoomScaleSheetLayoutView="100" workbookViewId="0">
      <selection activeCell="C7" sqref="C7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2" width="9" hidden="1" customWidth="1" collapsed="1"/>
    <col min="13" max="13" width="0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8" s="1" customFormat="1" ht="12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s="1" customFormat="1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8" s="1" customFormat="1" ht="21" x14ac:dyDescent="0.15">
      <c r="A3" s="102" t="s">
        <v>27</v>
      </c>
      <c r="B3" s="102"/>
      <c r="C3" s="102"/>
      <c r="D3" s="102"/>
      <c r="E3" s="102"/>
      <c r="F3" s="102"/>
      <c r="G3" s="102"/>
      <c r="H3" s="102"/>
      <c r="I3" s="102"/>
      <c r="J3" s="102"/>
      <c r="K3" s="2"/>
    </row>
    <row r="4" spans="1:18" s="1" customFormat="1" ht="15" customHeight="1" x14ac:dyDescent="0.15">
      <c r="A4" s="2"/>
      <c r="B4" s="2"/>
      <c r="C4" s="2"/>
      <c r="D4" s="2"/>
      <c r="E4" s="8" t="s">
        <v>33</v>
      </c>
      <c r="F4" s="2"/>
      <c r="G4" s="2"/>
      <c r="H4" s="10" t="s">
        <v>12</v>
      </c>
      <c r="I4" s="103"/>
      <c r="J4" s="103"/>
      <c r="K4" s="2"/>
      <c r="N4" s="27">
        <f t="shared" ref="N4:N14" ca="1" si="0">DATE($R$4,$R$5+P4,20)</f>
        <v>45097</v>
      </c>
      <c r="Q4" s="27">
        <f ca="1">TODAY()-60</f>
        <v>45085</v>
      </c>
      <c r="R4" s="1">
        <f ca="1">YEAR(Q4)</f>
        <v>2023</v>
      </c>
    </row>
    <row r="5" spans="1:18" s="1" customFormat="1" ht="15" customHeight="1" x14ac:dyDescent="0.15">
      <c r="A5" s="2"/>
      <c r="B5" s="2"/>
      <c r="C5" s="2"/>
      <c r="D5" s="2"/>
      <c r="E5" s="2"/>
      <c r="F5" s="2"/>
      <c r="G5" s="2"/>
      <c r="H5" s="2"/>
      <c r="I5" s="69" t="str">
        <f>IF(I4="","請求日未入力","")</f>
        <v>請求日未入力</v>
      </c>
      <c r="J5" s="2"/>
      <c r="K5" s="2"/>
      <c r="L5" t="s">
        <v>29</v>
      </c>
      <c r="N5" s="27">
        <f t="shared" ca="1" si="0"/>
        <v>45127</v>
      </c>
      <c r="P5" s="1">
        <v>1</v>
      </c>
      <c r="R5" s="1">
        <f ca="1">MONTH(Q4)</f>
        <v>6</v>
      </c>
    </row>
    <row r="6" spans="1:18" s="1" customFormat="1" ht="15" customHeight="1" x14ac:dyDescent="0.15">
      <c r="A6" s="104" t="s">
        <v>6</v>
      </c>
      <c r="B6" s="104"/>
      <c r="C6" s="11"/>
      <c r="E6" s="2"/>
      <c r="F6" s="33" t="s">
        <v>32</v>
      </c>
      <c r="G6" s="155" t="str">
        <f>IF('C-1回目'!G6="","",'C-1回目'!G6)</f>
        <v/>
      </c>
      <c r="H6" s="155" t="str">
        <f>IF('C-1回目'!H6="","",'C-1回目'!H6)</f>
        <v/>
      </c>
      <c r="I6" s="69" t="str">
        <f>IF(G6="","免税判定　未入力","")</f>
        <v>免税判定　未入力</v>
      </c>
      <c r="J6" s="2"/>
      <c r="K6" s="2"/>
      <c r="L6" t="s">
        <v>30</v>
      </c>
      <c r="N6" s="27">
        <f t="shared" ca="1" si="0"/>
        <v>45158</v>
      </c>
      <c r="P6" s="1">
        <v>2</v>
      </c>
    </row>
    <row r="7" spans="1:18" s="1" customFormat="1" ht="15" customHeight="1" x14ac:dyDescent="0.15">
      <c r="A7" s="2"/>
      <c r="B7" s="2"/>
      <c r="C7" s="2"/>
      <c r="D7" s="2"/>
      <c r="E7" s="2"/>
      <c r="F7" s="33" t="s">
        <v>54</v>
      </c>
      <c r="G7" s="155" t="str">
        <f>IF('C-1回目'!G7="","",'C-1回目'!G7)</f>
        <v/>
      </c>
      <c r="H7" s="155" t="str">
        <f>IF('C-1回目'!H7="","",'C-1回目'!H7)</f>
        <v/>
      </c>
      <c r="I7" s="69" t="str">
        <f>IF($G$6="免税事業者",IF(ISTEXT($G$7),"登録番号入力不要",""),"")</f>
        <v/>
      </c>
      <c r="J7" s="2"/>
      <c r="K7" s="2"/>
      <c r="L7" t="s">
        <v>31</v>
      </c>
      <c r="N7" s="27">
        <f t="shared" ca="1" si="0"/>
        <v>45189</v>
      </c>
      <c r="P7" s="1">
        <v>3</v>
      </c>
    </row>
    <row r="8" spans="1:18" s="1" customFormat="1" ht="15" customHeight="1" x14ac:dyDescent="0.15">
      <c r="A8" s="10" t="s">
        <v>1</v>
      </c>
      <c r="B8" s="156" t="str">
        <f>IF('C-1回目'!B8="","",'C-1回目'!B8)</f>
        <v/>
      </c>
      <c r="C8" s="156"/>
      <c r="D8" s="156"/>
      <c r="E8" s="3"/>
      <c r="F8" s="34" t="s">
        <v>11</v>
      </c>
      <c r="G8" s="157" t="str">
        <f>IF('C-1回目'!G8="","",'C-1回目'!G8)</f>
        <v/>
      </c>
      <c r="H8" s="157" t="str">
        <f>IF('C-1回目'!H8="","",'C-1回目'!H8)</f>
        <v/>
      </c>
      <c r="I8" s="69" t="str">
        <f>IF($G$6="適格請求事業者",IF(ISTEXT($G$7),"","登録番号未入力"),"")</f>
        <v/>
      </c>
      <c r="J8" s="2"/>
      <c r="K8" s="2"/>
      <c r="N8" s="27">
        <f t="shared" ca="1" si="0"/>
        <v>45219</v>
      </c>
      <c r="P8" s="1">
        <v>4</v>
      </c>
    </row>
    <row r="9" spans="1:18" s="1" customFormat="1" ht="15" customHeight="1" x14ac:dyDescent="0.15">
      <c r="A9" s="2"/>
      <c r="B9" s="69" t="str">
        <f>IF(B8="","工事名未入力","")</f>
        <v>工事名未入力</v>
      </c>
      <c r="C9" s="2"/>
      <c r="D9" s="2"/>
      <c r="E9" s="2"/>
      <c r="F9" s="2"/>
      <c r="G9" s="2"/>
      <c r="H9" s="2"/>
      <c r="I9" s="2"/>
      <c r="J9" s="2"/>
      <c r="K9" s="2"/>
      <c r="N9" s="27">
        <f t="shared" ca="1" si="0"/>
        <v>45250</v>
      </c>
      <c r="P9" s="1">
        <v>5</v>
      </c>
    </row>
    <row r="10" spans="1:18" s="1" customFormat="1" ht="15" customHeight="1" x14ac:dyDescent="0.15">
      <c r="A10" s="2"/>
      <c r="B10" s="2"/>
      <c r="C10" s="2"/>
      <c r="D10" s="2"/>
      <c r="E10" s="2"/>
      <c r="F10" s="89"/>
      <c r="G10" s="158" t="str">
        <f>IF('C-1回目'!G10="","",'C-1回目'!G10)</f>
        <v/>
      </c>
      <c r="H10" s="158"/>
      <c r="I10" s="158"/>
      <c r="J10" s="2"/>
      <c r="K10" s="2"/>
      <c r="N10" s="27">
        <f t="shared" ca="1" si="0"/>
        <v>45280</v>
      </c>
      <c r="P10" s="1">
        <v>6</v>
      </c>
    </row>
    <row r="11" spans="1:18" s="1" customFormat="1" ht="15" customHeight="1" x14ac:dyDescent="0.15">
      <c r="A11" s="110" t="s">
        <v>7</v>
      </c>
      <c r="B11" s="112">
        <f>G24</f>
        <v>0</v>
      </c>
      <c r="C11" s="112"/>
      <c r="D11" s="112"/>
      <c r="E11" s="2"/>
      <c r="F11" s="2"/>
      <c r="G11" s="158" t="str">
        <f>IF('C-1回目'!G11="","",'C-1回目'!G11)</f>
        <v/>
      </c>
      <c r="H11" s="158"/>
      <c r="I11" s="158"/>
      <c r="J11" s="2"/>
      <c r="K11" s="2"/>
      <c r="N11" s="27">
        <f t="shared" ca="1" si="0"/>
        <v>45311</v>
      </c>
      <c r="P11" s="1">
        <v>7</v>
      </c>
    </row>
    <row r="12" spans="1:18" s="1" customFormat="1" ht="15" customHeight="1" thickBot="1" x14ac:dyDescent="0.2">
      <c r="A12" s="111"/>
      <c r="B12" s="113"/>
      <c r="C12" s="113"/>
      <c r="D12" s="113"/>
      <c r="E12" s="2"/>
      <c r="F12" s="90" t="s">
        <v>10</v>
      </c>
      <c r="G12" s="159" t="str">
        <f>IF('C-1回目'!G12="","",'C-1回目'!G12)</f>
        <v/>
      </c>
      <c r="H12" s="159"/>
      <c r="I12" s="159"/>
      <c r="K12" s="2"/>
      <c r="N12" s="27">
        <f t="shared" ca="1" si="0"/>
        <v>45342</v>
      </c>
      <c r="P12" s="1">
        <v>8</v>
      </c>
    </row>
    <row r="13" spans="1:18" s="1" customFormat="1" ht="45" customHeight="1" x14ac:dyDescent="0.15">
      <c r="A13" s="2"/>
      <c r="B13" s="2"/>
      <c r="C13" s="2"/>
      <c r="D13" s="2"/>
      <c r="E13" s="2"/>
      <c r="F13" s="91" t="s">
        <v>0</v>
      </c>
      <c r="G13" s="164" t="str">
        <f>IF('C-1回目'!G13="","",'C-1回目'!G13)</f>
        <v/>
      </c>
      <c r="H13" s="164"/>
      <c r="I13" s="164"/>
      <c r="J13" s="92" t="s">
        <v>3</v>
      </c>
      <c r="K13" s="2"/>
      <c r="N13" s="27">
        <f t="shared" ca="1" si="0"/>
        <v>45371</v>
      </c>
      <c r="P13" s="1">
        <v>9</v>
      </c>
    </row>
    <row r="14" spans="1:18" s="1" customFormat="1" ht="15" customHeight="1" x14ac:dyDescent="0.15">
      <c r="A14" s="2"/>
      <c r="B14" s="3"/>
      <c r="C14" s="3"/>
      <c r="D14" s="2"/>
      <c r="E14" s="2"/>
      <c r="F14" s="2"/>
      <c r="G14" s="7"/>
      <c r="H14" s="2"/>
      <c r="I14" s="2"/>
      <c r="K14" s="2"/>
      <c r="N14" s="27">
        <f t="shared" ca="1" si="0"/>
        <v>45402</v>
      </c>
      <c r="P14" s="1">
        <v>10</v>
      </c>
    </row>
    <row r="15" spans="1:18" s="1" customFormat="1" ht="15" customHeight="1" x14ac:dyDescent="0.15">
      <c r="A15" s="6" t="s">
        <v>2</v>
      </c>
      <c r="B15" s="36" t="str">
        <f>IF('C-1回目'!B15="","",'C-1回目'!B15)</f>
        <v/>
      </c>
      <c r="C15" s="8"/>
      <c r="D15" s="2"/>
      <c r="E15" s="2"/>
      <c r="F15" s="9" t="s">
        <v>9</v>
      </c>
      <c r="G15" s="161" t="str">
        <f>IF('C-1回目'!G15="","",'C-1回目'!G15)</f>
        <v/>
      </c>
      <c r="H15" s="162" t="str">
        <f>IF('C-1回目'!H15="","",'C-1回目'!H15)</f>
        <v/>
      </c>
      <c r="I15" s="162" t="str">
        <f>IF('C-1回目'!I15="","",'C-1回目'!I15)</f>
        <v/>
      </c>
      <c r="J15" s="163" t="str">
        <f>IF('C-1回目'!J15="","",'C-1回目'!J15)</f>
        <v/>
      </c>
      <c r="K15" s="2"/>
      <c r="N15" s="27"/>
    </row>
    <row r="16" spans="1:18" s="1" customFormat="1" ht="15" customHeight="1" x14ac:dyDescent="0.15">
      <c r="A16" s="2"/>
      <c r="B16" s="2"/>
      <c r="C16" s="2"/>
      <c r="D16" s="2"/>
      <c r="E16" s="2"/>
      <c r="F16" s="9" t="s">
        <v>8</v>
      </c>
      <c r="G16" s="161" t="str">
        <f>IF('C-1回目'!G16="","",'C-1回目'!G16)</f>
        <v/>
      </c>
      <c r="H16" s="162" t="str">
        <f>IF('C-1回目'!H16="","",'C-1回目'!H16)</f>
        <v/>
      </c>
      <c r="I16" s="162" t="str">
        <f>IF('C-1回目'!I16="","",'C-1回目'!I16)</f>
        <v/>
      </c>
      <c r="J16" s="163" t="str">
        <f>IF('C-1回目'!J16="","",'C-1回目'!J16)</f>
        <v/>
      </c>
      <c r="K16" s="2"/>
      <c r="N16" s="27"/>
    </row>
    <row r="17" spans="1:19" s="1" customFormat="1" ht="15" customHeight="1" x14ac:dyDescent="0.15">
      <c r="A17" s="2" t="s">
        <v>7</v>
      </c>
      <c r="B17" s="2"/>
      <c r="C17" s="2"/>
      <c r="D17" s="69" t="str">
        <f>IF(D19="","契約金額未入力","")</f>
        <v>契約金額未入力</v>
      </c>
      <c r="E17" s="69" t="str">
        <f>IF(E19="","出来高未入力","")</f>
        <v>出来高未入力</v>
      </c>
      <c r="F17" s="69" t="str">
        <f>IF(F19="","既収金未入力","")</f>
        <v/>
      </c>
      <c r="G17" s="69" t="str">
        <f>IF(F20="","保留金解除未入力","")</f>
        <v/>
      </c>
      <c r="H17" s="69"/>
      <c r="I17" s="26"/>
      <c r="J17" s="29"/>
      <c r="K17" s="2"/>
      <c r="N17" s="27"/>
    </row>
    <row r="18" spans="1:19" s="1" customFormat="1" ht="18" customHeight="1" x14ac:dyDescent="0.15">
      <c r="A18" s="8"/>
      <c r="B18" s="115" t="s">
        <v>14</v>
      </c>
      <c r="C18" s="115"/>
      <c r="D18" s="14" t="s">
        <v>63</v>
      </c>
      <c r="E18" s="14" t="s">
        <v>50</v>
      </c>
      <c r="F18" s="14" t="s">
        <v>4</v>
      </c>
      <c r="G18" s="115" t="s">
        <v>5</v>
      </c>
      <c r="H18" s="116"/>
      <c r="I18" s="115" t="s">
        <v>64</v>
      </c>
      <c r="J18" s="115"/>
      <c r="K18" s="2"/>
      <c r="N18" s="27"/>
    </row>
    <row r="19" spans="1:19" s="1" customFormat="1" ht="18" customHeight="1" x14ac:dyDescent="0.15">
      <c r="A19" s="8"/>
      <c r="B19" s="117" t="s">
        <v>51</v>
      </c>
      <c r="C19" s="118"/>
      <c r="D19" s="21"/>
      <c r="E19" s="21"/>
      <c r="F19" s="31">
        <f>'C-1回目'!E19</f>
        <v>0</v>
      </c>
      <c r="G19" s="119">
        <f>E19-F19</f>
        <v>0</v>
      </c>
      <c r="H19" s="119"/>
      <c r="I19" s="120">
        <f>D19-E19</f>
        <v>0</v>
      </c>
      <c r="J19" s="120"/>
      <c r="K19" s="2"/>
      <c r="N19" s="27"/>
    </row>
    <row r="20" spans="1:19" s="1" customFormat="1" ht="18" customHeight="1" x14ac:dyDescent="0.15">
      <c r="A20" s="14" t="s">
        <v>16</v>
      </c>
      <c r="B20" s="117" t="s">
        <v>17</v>
      </c>
      <c r="C20" s="121"/>
      <c r="D20" s="23"/>
      <c r="E20" s="23"/>
      <c r="F20" s="35">
        <f>'C-1回目'!G21</f>
        <v>0</v>
      </c>
      <c r="G20" s="122">
        <f>F20*-1</f>
        <v>0</v>
      </c>
      <c r="H20" s="122"/>
      <c r="I20" s="120">
        <v>0</v>
      </c>
      <c r="J20" s="120"/>
      <c r="K20" s="2"/>
      <c r="N20" s="27"/>
    </row>
    <row r="21" spans="1:19" s="1" customFormat="1" ht="18" customHeight="1" x14ac:dyDescent="0.15">
      <c r="A21" s="37">
        <f>'C-1回目'!A21</f>
        <v>0</v>
      </c>
      <c r="B21" s="117" t="s">
        <v>18</v>
      </c>
      <c r="C21" s="121"/>
      <c r="D21" s="23"/>
      <c r="E21" s="23"/>
      <c r="F21" s="24"/>
      <c r="G21" s="123">
        <f>ROUNDDOWN(G19*-1*A21,0)</f>
        <v>0</v>
      </c>
      <c r="H21" s="123"/>
      <c r="I21" s="120">
        <f>I20-G21</f>
        <v>0</v>
      </c>
      <c r="J21" s="120"/>
      <c r="K21" s="2"/>
      <c r="N21" s="27"/>
    </row>
    <row r="22" spans="1:19" s="1" customFormat="1" ht="18" customHeight="1" x14ac:dyDescent="0.15">
      <c r="A22" s="71" t="str">
        <f>IF(A21="","保留率未入力","")</f>
        <v/>
      </c>
      <c r="B22" s="117" t="s">
        <v>52</v>
      </c>
      <c r="C22" s="121"/>
      <c r="D22" s="15">
        <f>D19</f>
        <v>0</v>
      </c>
      <c r="E22" s="16">
        <f>E19</f>
        <v>0</v>
      </c>
      <c r="F22" s="12">
        <f>SUM(F19:F21)</f>
        <v>0</v>
      </c>
      <c r="G22" s="122">
        <f>SUM(G19:H21)</f>
        <v>0</v>
      </c>
      <c r="H22" s="122"/>
      <c r="I22" s="122">
        <f>SUM(I19:J21)</f>
        <v>0</v>
      </c>
      <c r="J22" s="122"/>
      <c r="K22" s="2"/>
      <c r="N22" s="27"/>
    </row>
    <row r="23" spans="1:19" s="1" customFormat="1" ht="18" customHeight="1" x14ac:dyDescent="0.15">
      <c r="A23" s="8"/>
      <c r="B23" s="117" t="s">
        <v>15</v>
      </c>
      <c r="C23" s="118"/>
      <c r="D23" s="21"/>
      <c r="E23" s="21"/>
      <c r="F23" s="31">
        <f>'C-1回目'!F23+'C-1回目'!G23</f>
        <v>0</v>
      </c>
      <c r="G23" s="124"/>
      <c r="H23" s="124"/>
      <c r="I23" s="120">
        <f>D23-F23-G23</f>
        <v>0</v>
      </c>
      <c r="J23" s="120"/>
      <c r="K23" s="2"/>
      <c r="N23" s="27"/>
    </row>
    <row r="24" spans="1:19" s="1" customFormat="1" ht="18" customHeight="1" x14ac:dyDescent="0.15">
      <c r="A24" s="8"/>
      <c r="B24" s="117" t="s">
        <v>53</v>
      </c>
      <c r="C24" s="118"/>
      <c r="D24" s="12">
        <f>D19+D23</f>
        <v>0</v>
      </c>
      <c r="E24" s="12">
        <f>E19+E23</f>
        <v>0</v>
      </c>
      <c r="F24" s="12">
        <f>F22+F23</f>
        <v>0</v>
      </c>
      <c r="G24" s="125">
        <f>G22+G23</f>
        <v>0</v>
      </c>
      <c r="H24" s="125"/>
      <c r="I24" s="120">
        <f>I22+I23</f>
        <v>0</v>
      </c>
      <c r="J24" s="120"/>
      <c r="K24" s="2"/>
      <c r="N24" s="27"/>
    </row>
    <row r="25" spans="1:19" s="1" customFormat="1" ht="18" customHeight="1" x14ac:dyDescent="0.15">
      <c r="A25" s="8"/>
      <c r="B25" s="19"/>
      <c r="C25" s="19"/>
      <c r="D25" s="74" t="str">
        <f>IF(D23="","契約消費税未入力","")</f>
        <v>契約消費税未入力</v>
      </c>
      <c r="E25" s="30" t="str">
        <f>IF(E23="","出来高消費税未入力","")</f>
        <v>出来高消費税未入力</v>
      </c>
      <c r="F25" s="74" t="str">
        <f>IF(F23="","既収消費税未入力","")</f>
        <v/>
      </c>
      <c r="G25" s="74" t="str">
        <f>IF(G23="","今回請求消費税未入力","")</f>
        <v>今回請求消費税未入力</v>
      </c>
      <c r="H25" s="75"/>
      <c r="I25" s="5"/>
      <c r="J25" s="5"/>
      <c r="K25" s="2"/>
      <c r="N25" s="27"/>
    </row>
    <row r="26" spans="1:19" s="1" customFormat="1" ht="18" customHeight="1" x14ac:dyDescent="0.15">
      <c r="A26" s="8"/>
      <c r="B26" s="126" t="s">
        <v>13</v>
      </c>
      <c r="C26" s="127"/>
      <c r="D26" s="17" t="s">
        <v>28</v>
      </c>
      <c r="E26" s="17" t="s">
        <v>19</v>
      </c>
      <c r="F26" s="14" t="s">
        <v>20</v>
      </c>
      <c r="G26" s="115" t="s">
        <v>21</v>
      </c>
      <c r="H26" s="116"/>
      <c r="I26" s="115" t="s">
        <v>22</v>
      </c>
      <c r="J26" s="115"/>
      <c r="K26" s="2"/>
      <c r="N26" s="27"/>
    </row>
    <row r="27" spans="1:19" s="1" customFormat="1" ht="18" customHeight="1" x14ac:dyDescent="0.15">
      <c r="A27" s="8"/>
      <c r="B27" s="126" t="s">
        <v>23</v>
      </c>
      <c r="C27" s="127"/>
      <c r="D27" s="18">
        <f>E27+F27+G27+I27</f>
        <v>0</v>
      </c>
      <c r="E27" s="21"/>
      <c r="F27" s="21"/>
      <c r="G27" s="124"/>
      <c r="H27" s="124"/>
      <c r="I27" s="130"/>
      <c r="J27" s="130"/>
      <c r="K27" s="2"/>
      <c r="N27" s="27"/>
    </row>
    <row r="28" spans="1:19" s="1" customFormat="1" ht="18" customHeight="1" x14ac:dyDescent="0.15">
      <c r="A28" s="8"/>
      <c r="B28" s="126" t="s">
        <v>24</v>
      </c>
      <c r="C28" s="127"/>
      <c r="D28" s="18">
        <f>E28+F28+G28+I28</f>
        <v>0</v>
      </c>
      <c r="E28" s="22"/>
      <c r="F28" s="22"/>
      <c r="G28" s="130"/>
      <c r="H28" s="130"/>
      <c r="I28" s="130"/>
      <c r="J28" s="130"/>
      <c r="K28" s="2"/>
      <c r="N28" s="27"/>
    </row>
    <row r="29" spans="1:19" s="1" customFormat="1" ht="18" customHeight="1" x14ac:dyDescent="0.15">
      <c r="A29" s="8"/>
      <c r="B29" s="8"/>
      <c r="C29" s="8"/>
      <c r="D29" s="25" t="str">
        <f>IF(SUM(D27:D28)=G24,"","※合計金額が誤っているので再確認をお願いします")</f>
        <v/>
      </c>
      <c r="E29" s="4"/>
      <c r="F29" s="13"/>
      <c r="G29" s="133"/>
      <c r="H29" s="133"/>
      <c r="I29" s="5"/>
      <c r="J29" s="5"/>
      <c r="K29" s="2"/>
      <c r="N29" s="27"/>
    </row>
    <row r="30" spans="1:19" s="1" customFormat="1" ht="15" customHeight="1" x14ac:dyDescent="0.15">
      <c r="A30" s="2"/>
      <c r="B30" s="2" t="s">
        <v>26</v>
      </c>
      <c r="D30" s="2"/>
      <c r="E30" s="2"/>
      <c r="F30" s="2"/>
      <c r="G30" s="2"/>
      <c r="H30" s="2"/>
      <c r="I30" s="2"/>
      <c r="J30" s="2"/>
      <c r="K30"/>
      <c r="L30"/>
      <c r="M30"/>
      <c r="N30" s="27"/>
      <c r="O30"/>
      <c r="P30"/>
      <c r="Q30"/>
      <c r="R30"/>
      <c r="S30"/>
    </row>
    <row r="31" spans="1:19" s="1" customFormat="1" ht="18" customHeight="1" x14ac:dyDescent="0.15">
      <c r="A31" s="8"/>
      <c r="B31" s="134" t="s">
        <v>25</v>
      </c>
      <c r="C31" s="137"/>
      <c r="D31" s="138"/>
      <c r="E31" s="138"/>
      <c r="F31" s="139"/>
      <c r="G31" s="146" t="str">
        <f>IF(C31="","取引内容未入力","")</f>
        <v>取引内容未入力</v>
      </c>
      <c r="H31" s="146"/>
      <c r="I31" s="147"/>
      <c r="J31" s="147"/>
      <c r="K31"/>
      <c r="L31"/>
      <c r="M31"/>
      <c r="N31" s="27"/>
      <c r="O31"/>
      <c r="P31"/>
      <c r="Q31"/>
      <c r="R31"/>
      <c r="S31"/>
    </row>
    <row r="32" spans="1:19" s="1" customFormat="1" ht="18" customHeight="1" x14ac:dyDescent="0.15">
      <c r="A32" s="2"/>
      <c r="B32" s="135"/>
      <c r="C32" s="140"/>
      <c r="D32" s="141"/>
      <c r="E32" s="141"/>
      <c r="F32" s="142"/>
      <c r="G32" s="148"/>
      <c r="H32" s="149"/>
      <c r="I32" s="150"/>
      <c r="J32" s="150"/>
      <c r="K32" s="2"/>
      <c r="N32" s="27"/>
    </row>
    <row r="33" spans="1:14" s="1" customFormat="1" ht="18" customHeight="1" x14ac:dyDescent="0.15">
      <c r="A33" s="8"/>
      <c r="B33" s="136"/>
      <c r="C33" s="143"/>
      <c r="D33" s="144"/>
      <c r="E33" s="144"/>
      <c r="F33" s="145"/>
      <c r="G33" s="151"/>
      <c r="H33" s="151"/>
      <c r="I33" s="151"/>
      <c r="J33" s="151"/>
      <c r="K33" s="2"/>
      <c r="N33" s="27"/>
    </row>
    <row r="34" spans="1:14" s="1" customFormat="1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7"/>
    </row>
    <row r="35" spans="1:14" s="1" customFormat="1" ht="12" x14ac:dyDescent="0.15">
      <c r="N35" s="27"/>
    </row>
    <row r="36" spans="1:14" s="1" customFormat="1" ht="12" x14ac:dyDescent="0.15">
      <c r="N36" s="27"/>
    </row>
    <row r="37" spans="1:14" s="1" customFormat="1" ht="12" x14ac:dyDescent="0.15">
      <c r="N37" s="27"/>
    </row>
    <row r="38" spans="1:14" s="1" customFormat="1" ht="12" x14ac:dyDescent="0.15">
      <c r="N38" s="27"/>
    </row>
    <row r="39" spans="1:14" s="1" customFormat="1" ht="12" x14ac:dyDescent="0.15">
      <c r="N39" s="27"/>
    </row>
    <row r="40" spans="1:14" s="1" customFormat="1" ht="12" x14ac:dyDescent="0.15">
      <c r="N40" s="27"/>
    </row>
    <row r="41" spans="1:14" s="1" customFormat="1" ht="12" x14ac:dyDescent="0.15">
      <c r="N41" s="27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N42" s="27"/>
    </row>
    <row r="43" spans="1:14" x14ac:dyDescent="0.15">
      <c r="N43" s="27"/>
    </row>
    <row r="44" spans="1:14" x14ac:dyDescent="0.15">
      <c r="N44" s="27"/>
    </row>
    <row r="45" spans="1:14" x14ac:dyDescent="0.15">
      <c r="N45" s="27"/>
    </row>
    <row r="46" spans="1:14" x14ac:dyDescent="0.15">
      <c r="N46" s="27"/>
    </row>
    <row r="47" spans="1:14" x14ac:dyDescent="0.15">
      <c r="N47" s="27"/>
    </row>
    <row r="48" spans="1:14" x14ac:dyDescent="0.15">
      <c r="N48" s="27"/>
    </row>
    <row r="49" spans="14:14" x14ac:dyDescent="0.15">
      <c r="N49" s="27"/>
    </row>
    <row r="50" spans="14:14" x14ac:dyDescent="0.15">
      <c r="N50" s="27"/>
    </row>
    <row r="51" spans="14:14" x14ac:dyDescent="0.15">
      <c r="N51" s="27"/>
    </row>
    <row r="52" spans="14:14" x14ac:dyDescent="0.15">
      <c r="N52" s="27"/>
    </row>
    <row r="53" spans="14:14" x14ac:dyDescent="0.15">
      <c r="N53" s="27"/>
    </row>
    <row r="54" spans="14:14" x14ac:dyDescent="0.15">
      <c r="N54" s="27"/>
    </row>
    <row r="55" spans="14:14" x14ac:dyDescent="0.15">
      <c r="N55" s="27"/>
    </row>
    <row r="56" spans="14:14" x14ac:dyDescent="0.15">
      <c r="N56" s="27"/>
    </row>
    <row r="57" spans="14:14" x14ac:dyDescent="0.15">
      <c r="N57" s="27"/>
    </row>
    <row r="58" spans="14:14" x14ac:dyDescent="0.15">
      <c r="N58" s="27"/>
    </row>
    <row r="59" spans="14:14" x14ac:dyDescent="0.15">
      <c r="N59" s="27"/>
    </row>
    <row r="60" spans="14:14" x14ac:dyDescent="0.15">
      <c r="N60" s="27"/>
    </row>
    <row r="61" spans="14:14" x14ac:dyDescent="0.15">
      <c r="N61" s="27"/>
    </row>
    <row r="62" spans="14:14" x14ac:dyDescent="0.15">
      <c r="N62" s="27"/>
    </row>
    <row r="63" spans="14:14" x14ac:dyDescent="0.15">
      <c r="N63" s="27"/>
    </row>
    <row r="64" spans="14:14" x14ac:dyDescent="0.15">
      <c r="N64" s="27"/>
    </row>
    <row r="65" spans="14:14" x14ac:dyDescent="0.15">
      <c r="N65" s="27"/>
    </row>
    <row r="66" spans="14:14" x14ac:dyDescent="0.15">
      <c r="N66" s="27"/>
    </row>
    <row r="67" spans="14:14" x14ac:dyDescent="0.15">
      <c r="N67" s="27"/>
    </row>
    <row r="68" spans="14:14" x14ac:dyDescent="0.15">
      <c r="N68" s="27"/>
    </row>
    <row r="69" spans="14:14" x14ac:dyDescent="0.15">
      <c r="N69" s="27"/>
    </row>
    <row r="70" spans="14:14" x14ac:dyDescent="0.15">
      <c r="N70" s="27"/>
    </row>
    <row r="71" spans="14:14" x14ac:dyDescent="0.15">
      <c r="N71" s="27"/>
    </row>
    <row r="72" spans="14:14" x14ac:dyDescent="0.15">
      <c r="N72" s="27"/>
    </row>
    <row r="73" spans="14:14" x14ac:dyDescent="0.15">
      <c r="N73" s="27"/>
    </row>
    <row r="74" spans="14:14" x14ac:dyDescent="0.15">
      <c r="N74" s="27"/>
    </row>
    <row r="75" spans="14:14" x14ac:dyDescent="0.15">
      <c r="N75" s="27"/>
    </row>
    <row r="76" spans="14:14" x14ac:dyDescent="0.15">
      <c r="N76" s="27"/>
    </row>
    <row r="77" spans="14:14" x14ac:dyDescent="0.15">
      <c r="N77" s="27"/>
    </row>
    <row r="78" spans="14:14" x14ac:dyDescent="0.15">
      <c r="N78" s="27"/>
    </row>
    <row r="79" spans="14:14" x14ac:dyDescent="0.15">
      <c r="N79" s="27"/>
    </row>
    <row r="80" spans="14:14" x14ac:dyDescent="0.15"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</sheetData>
  <sheetProtection algorithmName="SHA-512" hashValue="bKIReAfzyZPL6ci1PSXftBZT3lDWF/e7KrcB2IPOF14OagCpvxflWBaXHi60WTNpMyB2ZRz+jJSrp547PYX5FQ==" saltValue="LyvdxzaXXBUaC5/Q3HsHZw==" spinCount="100000" sheet="1" objects="1" scenarios="1"/>
  <mergeCells count="52">
    <mergeCell ref="G29:H29"/>
    <mergeCell ref="B31:B33"/>
    <mergeCell ref="C31:F33"/>
    <mergeCell ref="G31:H31"/>
    <mergeCell ref="I31:J31"/>
    <mergeCell ref="G32:H32"/>
    <mergeCell ref="I32:J32"/>
    <mergeCell ref="G33:H33"/>
    <mergeCell ref="I33:J33"/>
    <mergeCell ref="B27:C27"/>
    <mergeCell ref="G27:H27"/>
    <mergeCell ref="I27:J27"/>
    <mergeCell ref="B28:C28"/>
    <mergeCell ref="G28:H28"/>
    <mergeCell ref="I28:J28"/>
    <mergeCell ref="B24:C24"/>
    <mergeCell ref="G24:H24"/>
    <mergeCell ref="I24:J24"/>
    <mergeCell ref="B26:C26"/>
    <mergeCell ref="G26:H26"/>
    <mergeCell ref="I26:J26"/>
    <mergeCell ref="B22:C22"/>
    <mergeCell ref="G22:H22"/>
    <mergeCell ref="I22:J22"/>
    <mergeCell ref="B23:C23"/>
    <mergeCell ref="G23:H23"/>
    <mergeCell ref="I23:J23"/>
    <mergeCell ref="B20:C20"/>
    <mergeCell ref="G20:H20"/>
    <mergeCell ref="I20:J20"/>
    <mergeCell ref="B21:C21"/>
    <mergeCell ref="G21:H21"/>
    <mergeCell ref="I21:J21"/>
    <mergeCell ref="B18:C18"/>
    <mergeCell ref="G18:H18"/>
    <mergeCell ref="I18:J18"/>
    <mergeCell ref="B19:C19"/>
    <mergeCell ref="G19:H19"/>
    <mergeCell ref="I19:J19"/>
    <mergeCell ref="G16:J16"/>
    <mergeCell ref="A3:J3"/>
    <mergeCell ref="I4:J4"/>
    <mergeCell ref="A6:B6"/>
    <mergeCell ref="G6:H6"/>
    <mergeCell ref="G7:H7"/>
    <mergeCell ref="B8:D8"/>
    <mergeCell ref="G8:H8"/>
    <mergeCell ref="G10:I12"/>
    <mergeCell ref="A11:A12"/>
    <mergeCell ref="B11:D12"/>
    <mergeCell ref="G13:I13"/>
    <mergeCell ref="G15:J15"/>
  </mergeCells>
  <phoneticPr fontId="2"/>
  <dataValidations count="4">
    <dataValidation type="list" allowBlank="1" showInputMessage="1" showErrorMessage="1" sqref="G6:H6" xr:uid="{9DB4A332-A31C-4681-965B-564933B25538}">
      <formula1>$L$6:$L$7</formula1>
    </dataValidation>
    <dataValidation type="textLength" operator="equal" allowBlank="1" showInputMessage="1" showErrorMessage="1" sqref="G7:H7" xr:uid="{C28EA968-80A6-4D2D-A6EA-583FE6C7A5C2}">
      <formula1>14</formula1>
    </dataValidation>
    <dataValidation type="list" allowBlank="1" showInputMessage="1" showErrorMessage="1" sqref="I4:J4" xr:uid="{0F797A5E-82D8-4303-B764-055422D2FE76}">
      <formula1>$N$4:$N$8</formula1>
    </dataValidation>
    <dataValidation type="whole" allowBlank="1" showInputMessage="1" showErrorMessage="1" sqref="B15" xr:uid="{EE0AC601-B74A-47B2-81E3-73D0D4D7FD2E}">
      <formula1>0</formula1>
      <formula2>9999</formula2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orientation="landscape" r:id="rId1"/>
  <headerFooter>
    <oddFooter>&amp;L&amp;"ＭＳ Ｐ明朝,標準"&amp;8(5050100)&amp;R&amp;"ＭＳ 明朝,標準"&amp;8制定日：2021.04.01
改定日：2023.08.04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E8340-F204-46FD-91A0-A8F9796DA262}">
  <sheetPr>
    <pageSetUpPr fitToPage="1"/>
  </sheetPr>
  <dimension ref="A1:AE85"/>
  <sheetViews>
    <sheetView view="pageBreakPreview" zoomScaleNormal="85" zoomScaleSheetLayoutView="100" workbookViewId="0">
      <selection activeCell="C7" sqref="C7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2" width="9" hidden="1" customWidth="1" collapsed="1"/>
    <col min="13" max="13" width="0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8" s="1" customFormat="1" ht="12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s="1" customFormat="1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8" s="1" customFormat="1" ht="21" x14ac:dyDescent="0.15">
      <c r="A3" s="102" t="s">
        <v>27</v>
      </c>
      <c r="B3" s="102"/>
      <c r="C3" s="102"/>
      <c r="D3" s="102"/>
      <c r="E3" s="102"/>
      <c r="F3" s="102"/>
      <c r="G3" s="102"/>
      <c r="H3" s="102"/>
      <c r="I3" s="102"/>
      <c r="J3" s="102"/>
      <c r="K3" s="2"/>
    </row>
    <row r="4" spans="1:18" s="1" customFormat="1" ht="15" customHeight="1" x14ac:dyDescent="0.15">
      <c r="A4" s="2"/>
      <c r="B4" s="2"/>
      <c r="C4" s="2"/>
      <c r="D4" s="2"/>
      <c r="E4" s="8" t="s">
        <v>33</v>
      </c>
      <c r="F4" s="2"/>
      <c r="G4" s="2"/>
      <c r="H4" s="10" t="s">
        <v>12</v>
      </c>
      <c r="I4" s="103"/>
      <c r="J4" s="103"/>
      <c r="K4" s="2"/>
      <c r="N4" s="27">
        <f t="shared" ref="N4:N14" ca="1" si="0">DATE($R$4,$R$5+P4,20)</f>
        <v>45097</v>
      </c>
      <c r="Q4" s="27">
        <f ca="1">TODAY()-60</f>
        <v>45085</v>
      </c>
      <c r="R4" s="1">
        <f ca="1">YEAR(Q4)</f>
        <v>2023</v>
      </c>
    </row>
    <row r="5" spans="1:18" s="1" customFormat="1" ht="15" customHeight="1" x14ac:dyDescent="0.15">
      <c r="A5" s="2"/>
      <c r="B5" s="2"/>
      <c r="C5" s="2"/>
      <c r="D5" s="2"/>
      <c r="E5" s="2"/>
      <c r="F5" s="2"/>
      <c r="G5" s="2"/>
      <c r="H5" s="2"/>
      <c r="I5" s="69" t="str">
        <f>IF(I4="","請求日未入力","")</f>
        <v>請求日未入力</v>
      </c>
      <c r="J5" s="2"/>
      <c r="K5" s="2"/>
      <c r="L5" t="s">
        <v>29</v>
      </c>
      <c r="N5" s="27">
        <f t="shared" ca="1" si="0"/>
        <v>45127</v>
      </c>
      <c r="P5" s="1">
        <v>1</v>
      </c>
      <c r="R5" s="1">
        <f ca="1">MONTH(Q4)</f>
        <v>6</v>
      </c>
    </row>
    <row r="6" spans="1:18" s="1" customFormat="1" ht="15" customHeight="1" x14ac:dyDescent="0.15">
      <c r="A6" s="104" t="s">
        <v>6</v>
      </c>
      <c r="B6" s="104"/>
      <c r="C6" s="11"/>
      <c r="E6" s="2"/>
      <c r="F6" s="33" t="s">
        <v>32</v>
      </c>
      <c r="G6" s="155" t="str">
        <f>IF('C-2回目'!G6="","",'C-2回目'!G6)</f>
        <v/>
      </c>
      <c r="H6" s="155" t="str">
        <f>IF('C-1回目'!H6="","",'C-1回目'!H6)</f>
        <v/>
      </c>
      <c r="I6" s="69" t="str">
        <f>IF(G6="","免税判定　未入力","")</f>
        <v>免税判定　未入力</v>
      </c>
      <c r="J6" s="2"/>
      <c r="K6" s="2"/>
      <c r="L6" t="s">
        <v>30</v>
      </c>
      <c r="N6" s="27">
        <f t="shared" ca="1" si="0"/>
        <v>45158</v>
      </c>
      <c r="P6" s="1">
        <v>2</v>
      </c>
    </row>
    <row r="7" spans="1:18" s="1" customFormat="1" ht="15" customHeight="1" x14ac:dyDescent="0.15">
      <c r="A7" s="2"/>
      <c r="B7" s="2"/>
      <c r="C7" s="2"/>
      <c r="D7" s="2"/>
      <c r="E7" s="2"/>
      <c r="F7" s="33" t="s">
        <v>54</v>
      </c>
      <c r="G7" s="155" t="str">
        <f>IF('C-2回目'!G7="","",'C-2回目'!G7)</f>
        <v/>
      </c>
      <c r="H7" s="155" t="str">
        <f>IF('C-1回目'!H7="","",'C-1回目'!H7)</f>
        <v/>
      </c>
      <c r="I7" s="69" t="str">
        <f>IF($G$6="免税事業者",IF(ISTEXT($G$7),"登録番号入力不要",""),"")</f>
        <v/>
      </c>
      <c r="J7" s="2"/>
      <c r="K7" s="2"/>
      <c r="L7" t="s">
        <v>31</v>
      </c>
      <c r="N7" s="27">
        <f t="shared" ca="1" si="0"/>
        <v>45189</v>
      </c>
      <c r="P7" s="1">
        <v>3</v>
      </c>
    </row>
    <row r="8" spans="1:18" s="1" customFormat="1" ht="15" customHeight="1" x14ac:dyDescent="0.15">
      <c r="A8" s="10" t="s">
        <v>1</v>
      </c>
      <c r="B8" s="156" t="str">
        <f>IF('C-2回目'!B8="","",'C-2回目'!B8)</f>
        <v/>
      </c>
      <c r="C8" s="156"/>
      <c r="D8" s="156"/>
      <c r="E8" s="3"/>
      <c r="F8" s="34" t="s">
        <v>11</v>
      </c>
      <c r="G8" s="157" t="str">
        <f>IF('C-2回目'!G8="","",'C-2回目'!G8)</f>
        <v/>
      </c>
      <c r="H8" s="157" t="str">
        <f>IF('C-1回目'!H8="","",'C-1回目'!H8)</f>
        <v/>
      </c>
      <c r="I8" s="69" t="str">
        <f>IF($G$6="適格請求事業者",IF(ISTEXT($G$7),"","登録番号未入力"),"")</f>
        <v/>
      </c>
      <c r="J8" s="2"/>
      <c r="K8" s="2"/>
      <c r="N8" s="27">
        <f t="shared" ca="1" si="0"/>
        <v>45219</v>
      </c>
      <c r="P8" s="1">
        <v>4</v>
      </c>
    </row>
    <row r="9" spans="1:18" s="1" customFormat="1" ht="15" customHeight="1" x14ac:dyDescent="0.15">
      <c r="A9" s="2"/>
      <c r="B9" s="69" t="str">
        <f>IF(B8="","工事名未入力","")</f>
        <v>工事名未入力</v>
      </c>
      <c r="C9" s="2"/>
      <c r="D9" s="2"/>
      <c r="E9" s="2"/>
      <c r="F9" s="2"/>
      <c r="G9" s="2"/>
      <c r="H9" s="2"/>
      <c r="I9" s="2"/>
      <c r="J9" s="2"/>
      <c r="K9" s="2"/>
      <c r="N9" s="27">
        <f t="shared" ca="1" si="0"/>
        <v>45250</v>
      </c>
      <c r="P9" s="1">
        <v>5</v>
      </c>
    </row>
    <row r="10" spans="1:18" s="1" customFormat="1" ht="15" customHeight="1" x14ac:dyDescent="0.15">
      <c r="A10" s="2"/>
      <c r="B10" s="2"/>
      <c r="C10" s="2"/>
      <c r="D10" s="2"/>
      <c r="E10" s="2"/>
      <c r="F10" s="89"/>
      <c r="G10" s="158" t="str">
        <f>IF('C-2回目'!G10="","",'C-2回目'!G10)</f>
        <v/>
      </c>
      <c r="H10" s="158"/>
      <c r="I10" s="158"/>
      <c r="J10" s="2"/>
      <c r="K10" s="2"/>
      <c r="N10" s="27">
        <f t="shared" ca="1" si="0"/>
        <v>45280</v>
      </c>
      <c r="P10" s="1">
        <v>6</v>
      </c>
    </row>
    <row r="11" spans="1:18" s="1" customFormat="1" ht="15" customHeight="1" x14ac:dyDescent="0.15">
      <c r="A11" s="110" t="s">
        <v>7</v>
      </c>
      <c r="B11" s="112">
        <f>G24</f>
        <v>0</v>
      </c>
      <c r="C11" s="112"/>
      <c r="D11" s="112"/>
      <c r="E11" s="2"/>
      <c r="F11" s="2"/>
      <c r="G11" s="158" t="str">
        <f>IF('C-1回目'!G11="","",'C-1回目'!G11)</f>
        <v/>
      </c>
      <c r="H11" s="158"/>
      <c r="I11" s="158"/>
      <c r="J11" s="2"/>
      <c r="K11" s="2"/>
      <c r="N11" s="27">
        <f t="shared" ca="1" si="0"/>
        <v>45311</v>
      </c>
      <c r="P11" s="1">
        <v>7</v>
      </c>
    </row>
    <row r="12" spans="1:18" s="1" customFormat="1" ht="15" customHeight="1" thickBot="1" x14ac:dyDescent="0.2">
      <c r="A12" s="111"/>
      <c r="B12" s="113"/>
      <c r="C12" s="113"/>
      <c r="D12" s="113"/>
      <c r="E12" s="2"/>
      <c r="F12" s="90" t="s">
        <v>10</v>
      </c>
      <c r="G12" s="159" t="str">
        <f>IF('C-1回目'!G12="","",'C-1回目'!G12)</f>
        <v/>
      </c>
      <c r="H12" s="159"/>
      <c r="I12" s="159"/>
      <c r="K12" s="2"/>
      <c r="N12" s="27">
        <f t="shared" ca="1" si="0"/>
        <v>45342</v>
      </c>
      <c r="P12" s="1">
        <v>8</v>
      </c>
    </row>
    <row r="13" spans="1:18" s="1" customFormat="1" ht="45" customHeight="1" x14ac:dyDescent="0.15">
      <c r="A13" s="2"/>
      <c r="B13" s="2"/>
      <c r="C13" s="2"/>
      <c r="D13" s="2"/>
      <c r="E13" s="2"/>
      <c r="F13" s="91" t="s">
        <v>0</v>
      </c>
      <c r="G13" s="164" t="str">
        <f>IF('C-2回目'!G13="","",'C-2回目'!G13)</f>
        <v/>
      </c>
      <c r="H13" s="164"/>
      <c r="I13" s="164"/>
      <c r="J13" s="92" t="s">
        <v>3</v>
      </c>
      <c r="K13" s="2"/>
      <c r="N13" s="27">
        <f t="shared" ca="1" si="0"/>
        <v>45371</v>
      </c>
      <c r="P13" s="1">
        <v>9</v>
      </c>
    </row>
    <row r="14" spans="1:18" s="1" customFormat="1" ht="15" customHeight="1" x14ac:dyDescent="0.15">
      <c r="A14" s="2"/>
      <c r="B14" s="3"/>
      <c r="C14" s="3"/>
      <c r="D14" s="2"/>
      <c r="E14" s="2"/>
      <c r="F14" s="2"/>
      <c r="G14" s="7"/>
      <c r="H14" s="2"/>
      <c r="I14" s="2"/>
      <c r="K14" s="2"/>
      <c r="N14" s="27">
        <f t="shared" ca="1" si="0"/>
        <v>45402</v>
      </c>
      <c r="P14" s="1">
        <v>10</v>
      </c>
    </row>
    <row r="15" spans="1:18" s="1" customFormat="1" ht="15" customHeight="1" x14ac:dyDescent="0.15">
      <c r="A15" s="6" t="s">
        <v>2</v>
      </c>
      <c r="B15" s="36" t="str">
        <f>IF('C-2回目'!B15="","",'C-2回目'!B15)</f>
        <v/>
      </c>
      <c r="C15" s="8"/>
      <c r="D15" s="2"/>
      <c r="E15" s="2"/>
      <c r="F15" s="9" t="s">
        <v>9</v>
      </c>
      <c r="G15" s="161" t="str">
        <f>IF('C-2回目'!G15="","",'C-2回目'!G15)</f>
        <v/>
      </c>
      <c r="H15" s="162" t="str">
        <f>IF('C-1回目'!H15="","",'C-1回目'!H15)</f>
        <v/>
      </c>
      <c r="I15" s="162" t="str">
        <f>IF('C-1回目'!I15="","",'C-1回目'!I15)</f>
        <v/>
      </c>
      <c r="J15" s="163" t="str">
        <f>IF('C-1回目'!J15="","",'C-1回目'!J15)</f>
        <v/>
      </c>
      <c r="K15" s="2"/>
      <c r="N15" s="27"/>
    </row>
    <row r="16" spans="1:18" s="1" customFormat="1" ht="15" customHeight="1" x14ac:dyDescent="0.15">
      <c r="A16" s="2"/>
      <c r="B16" s="2"/>
      <c r="C16" s="2"/>
      <c r="D16" s="2"/>
      <c r="E16" s="2"/>
      <c r="F16" s="9" t="s">
        <v>8</v>
      </c>
      <c r="G16" s="161" t="str">
        <f>IF('C-2回目'!G16="","",'C-2回目'!G16)</f>
        <v/>
      </c>
      <c r="H16" s="162" t="str">
        <f>IF('C-1回目'!H16="","",'C-1回目'!H16)</f>
        <v/>
      </c>
      <c r="I16" s="162" t="str">
        <f>IF('C-1回目'!I16="","",'C-1回目'!I16)</f>
        <v/>
      </c>
      <c r="J16" s="163" t="str">
        <f>IF('C-1回目'!J16="","",'C-1回目'!J16)</f>
        <v/>
      </c>
      <c r="K16" s="2"/>
      <c r="N16" s="27"/>
    </row>
    <row r="17" spans="1:19" s="1" customFormat="1" ht="15" customHeight="1" x14ac:dyDescent="0.15">
      <c r="A17" s="2" t="s">
        <v>7</v>
      </c>
      <c r="B17" s="2"/>
      <c r="C17" s="2"/>
      <c r="D17" s="69" t="str">
        <f>IF(D19="","契約金額未入力","")</f>
        <v>契約金額未入力</v>
      </c>
      <c r="E17" s="69" t="str">
        <f>IF(E19="","出来高未入力","")</f>
        <v>出来高未入力</v>
      </c>
      <c r="F17" s="69" t="str">
        <f>IF(F19="","既収金未入力","")</f>
        <v/>
      </c>
      <c r="G17" s="69" t="str">
        <f>IF(F20="","保留金解除未入力","")</f>
        <v/>
      </c>
      <c r="H17" s="69"/>
      <c r="I17" s="26"/>
      <c r="J17" s="29"/>
      <c r="K17" s="2"/>
      <c r="N17" s="27"/>
    </row>
    <row r="18" spans="1:19" s="1" customFormat="1" ht="18" customHeight="1" x14ac:dyDescent="0.15">
      <c r="A18" s="8"/>
      <c r="B18" s="115" t="s">
        <v>14</v>
      </c>
      <c r="C18" s="115"/>
      <c r="D18" s="14" t="s">
        <v>63</v>
      </c>
      <c r="E18" s="14" t="s">
        <v>50</v>
      </c>
      <c r="F18" s="14" t="s">
        <v>4</v>
      </c>
      <c r="G18" s="115" t="s">
        <v>5</v>
      </c>
      <c r="H18" s="116"/>
      <c r="I18" s="115" t="s">
        <v>64</v>
      </c>
      <c r="J18" s="115"/>
      <c r="K18" s="2"/>
      <c r="N18" s="27"/>
    </row>
    <row r="19" spans="1:19" s="1" customFormat="1" ht="18" customHeight="1" x14ac:dyDescent="0.15">
      <c r="A19" s="8"/>
      <c r="B19" s="117" t="s">
        <v>51</v>
      </c>
      <c r="C19" s="118"/>
      <c r="D19" s="21"/>
      <c r="E19" s="21"/>
      <c r="F19" s="31">
        <f>'C-2回目'!E19</f>
        <v>0</v>
      </c>
      <c r="G19" s="119">
        <f>E19-F19</f>
        <v>0</v>
      </c>
      <c r="H19" s="119"/>
      <c r="I19" s="120">
        <f>D19-E19</f>
        <v>0</v>
      </c>
      <c r="J19" s="120"/>
      <c r="K19" s="2"/>
      <c r="N19" s="27"/>
    </row>
    <row r="20" spans="1:19" s="1" customFormat="1" ht="18" customHeight="1" x14ac:dyDescent="0.15">
      <c r="A20" s="14" t="s">
        <v>16</v>
      </c>
      <c r="B20" s="117" t="s">
        <v>17</v>
      </c>
      <c r="C20" s="121"/>
      <c r="D20" s="23"/>
      <c r="E20" s="23"/>
      <c r="F20" s="35">
        <f>'C-2回目'!G21</f>
        <v>0</v>
      </c>
      <c r="G20" s="122">
        <f>F20*-1</f>
        <v>0</v>
      </c>
      <c r="H20" s="122"/>
      <c r="I20" s="120">
        <v>0</v>
      </c>
      <c r="J20" s="120"/>
      <c r="K20" s="2"/>
      <c r="N20" s="27"/>
    </row>
    <row r="21" spans="1:19" s="1" customFormat="1" ht="18" customHeight="1" x14ac:dyDescent="0.15">
      <c r="A21" s="37">
        <f>'C-2回目'!A21</f>
        <v>0</v>
      </c>
      <c r="B21" s="117" t="s">
        <v>18</v>
      </c>
      <c r="C21" s="121"/>
      <c r="D21" s="23"/>
      <c r="E21" s="23"/>
      <c r="F21" s="24"/>
      <c r="G21" s="123">
        <f>ROUNDDOWN(G19*-1*A21,0)</f>
        <v>0</v>
      </c>
      <c r="H21" s="123"/>
      <c r="I21" s="120">
        <f>I20-G21</f>
        <v>0</v>
      </c>
      <c r="J21" s="120"/>
      <c r="K21" s="2"/>
      <c r="N21" s="27"/>
    </row>
    <row r="22" spans="1:19" s="1" customFormat="1" ht="18" customHeight="1" x14ac:dyDescent="0.15">
      <c r="A22" s="71" t="str">
        <f>IF(A21="","保留率未入力","")</f>
        <v/>
      </c>
      <c r="B22" s="117" t="s">
        <v>52</v>
      </c>
      <c r="C22" s="121"/>
      <c r="D22" s="15">
        <f>D19</f>
        <v>0</v>
      </c>
      <c r="E22" s="16">
        <f>E19</f>
        <v>0</v>
      </c>
      <c r="F22" s="12">
        <f>SUM(F19:F21)</f>
        <v>0</v>
      </c>
      <c r="G22" s="122">
        <f>SUM(G19:H21)</f>
        <v>0</v>
      </c>
      <c r="H22" s="122"/>
      <c r="I22" s="122">
        <f>SUM(I19:J21)</f>
        <v>0</v>
      </c>
      <c r="J22" s="122"/>
      <c r="K22" s="2"/>
      <c r="N22" s="27"/>
    </row>
    <row r="23" spans="1:19" s="1" customFormat="1" ht="18" customHeight="1" x14ac:dyDescent="0.15">
      <c r="A23" s="8"/>
      <c r="B23" s="117" t="s">
        <v>15</v>
      </c>
      <c r="C23" s="118"/>
      <c r="D23" s="21"/>
      <c r="E23" s="21"/>
      <c r="F23" s="31">
        <f>'C-2回目'!F23+'C-2回目'!G23</f>
        <v>0</v>
      </c>
      <c r="G23" s="124"/>
      <c r="H23" s="124"/>
      <c r="I23" s="120">
        <f>D23-F23-G23</f>
        <v>0</v>
      </c>
      <c r="J23" s="120"/>
      <c r="K23" s="2"/>
      <c r="N23" s="27"/>
    </row>
    <row r="24" spans="1:19" s="1" customFormat="1" ht="18" customHeight="1" x14ac:dyDescent="0.15">
      <c r="A24" s="8"/>
      <c r="B24" s="117" t="s">
        <v>53</v>
      </c>
      <c r="C24" s="118"/>
      <c r="D24" s="12">
        <f>D19+D23</f>
        <v>0</v>
      </c>
      <c r="E24" s="12">
        <f>E19+E23</f>
        <v>0</v>
      </c>
      <c r="F24" s="12">
        <f>F22+F23</f>
        <v>0</v>
      </c>
      <c r="G24" s="125">
        <f>G22+G23</f>
        <v>0</v>
      </c>
      <c r="H24" s="125"/>
      <c r="I24" s="120">
        <f>I22+I23</f>
        <v>0</v>
      </c>
      <c r="J24" s="120"/>
      <c r="K24" s="2"/>
      <c r="N24" s="27"/>
    </row>
    <row r="25" spans="1:19" s="1" customFormat="1" ht="18" customHeight="1" x14ac:dyDescent="0.15">
      <c r="A25" s="8"/>
      <c r="B25" s="19"/>
      <c r="C25" s="19"/>
      <c r="D25" s="74" t="str">
        <f>IF(D23="","契約消費税未入力","")</f>
        <v>契約消費税未入力</v>
      </c>
      <c r="E25" s="30" t="str">
        <f>IF(E23="","出来高消費税未入力","")</f>
        <v>出来高消費税未入力</v>
      </c>
      <c r="F25" s="74" t="str">
        <f>IF(F23="","既収消費税未入力","")</f>
        <v/>
      </c>
      <c r="G25" s="74" t="str">
        <f>IF(G23="","今回請求消費税未入力","")</f>
        <v>今回請求消費税未入力</v>
      </c>
      <c r="H25" s="75"/>
      <c r="I25" s="5"/>
      <c r="J25" s="5"/>
      <c r="K25" s="2"/>
      <c r="N25" s="27"/>
    </row>
    <row r="26" spans="1:19" s="1" customFormat="1" ht="18" customHeight="1" x14ac:dyDescent="0.15">
      <c r="A26" s="8"/>
      <c r="B26" s="126" t="s">
        <v>13</v>
      </c>
      <c r="C26" s="127"/>
      <c r="D26" s="17" t="s">
        <v>28</v>
      </c>
      <c r="E26" s="17" t="s">
        <v>19</v>
      </c>
      <c r="F26" s="14" t="s">
        <v>20</v>
      </c>
      <c r="G26" s="115" t="s">
        <v>21</v>
      </c>
      <c r="H26" s="116"/>
      <c r="I26" s="115" t="s">
        <v>22</v>
      </c>
      <c r="J26" s="115"/>
      <c r="K26" s="2"/>
      <c r="N26" s="27"/>
    </row>
    <row r="27" spans="1:19" s="1" customFormat="1" ht="18" customHeight="1" x14ac:dyDescent="0.15">
      <c r="A27" s="8"/>
      <c r="B27" s="126" t="s">
        <v>23</v>
      </c>
      <c r="C27" s="127"/>
      <c r="D27" s="18">
        <f>E27+F27+G27+I27</f>
        <v>0</v>
      </c>
      <c r="E27" s="21"/>
      <c r="F27" s="21"/>
      <c r="G27" s="124"/>
      <c r="H27" s="124"/>
      <c r="I27" s="130"/>
      <c r="J27" s="130"/>
      <c r="K27" s="2"/>
      <c r="N27" s="27"/>
    </row>
    <row r="28" spans="1:19" s="1" customFormat="1" ht="18" customHeight="1" x14ac:dyDescent="0.15">
      <c r="A28" s="8"/>
      <c r="B28" s="126" t="s">
        <v>24</v>
      </c>
      <c r="C28" s="127"/>
      <c r="D28" s="18">
        <f>E28+F28+G28+I28</f>
        <v>0</v>
      </c>
      <c r="E28" s="22"/>
      <c r="F28" s="22"/>
      <c r="G28" s="130"/>
      <c r="H28" s="130"/>
      <c r="I28" s="130"/>
      <c r="J28" s="130"/>
      <c r="K28" s="2"/>
      <c r="N28" s="27"/>
    </row>
    <row r="29" spans="1:19" s="1" customFormat="1" ht="18" customHeight="1" x14ac:dyDescent="0.15">
      <c r="A29" s="8"/>
      <c r="B29" s="8"/>
      <c r="C29" s="8"/>
      <c r="D29" s="25" t="str">
        <f>IF(SUM(D27:D28)=G24,"","※合計金額が誤っているので再確認をお願いします")</f>
        <v/>
      </c>
      <c r="E29" s="4"/>
      <c r="F29" s="13"/>
      <c r="G29" s="133"/>
      <c r="H29" s="133"/>
      <c r="I29" s="5"/>
      <c r="J29" s="5"/>
      <c r="K29" s="2"/>
      <c r="N29" s="27"/>
    </row>
    <row r="30" spans="1:19" s="1" customFormat="1" ht="15" customHeight="1" x14ac:dyDescent="0.15">
      <c r="A30" s="2"/>
      <c r="B30" s="2" t="s">
        <v>26</v>
      </c>
      <c r="D30" s="2"/>
      <c r="E30" s="2"/>
      <c r="F30" s="2"/>
      <c r="G30" s="2"/>
      <c r="H30" s="2"/>
      <c r="I30" s="2"/>
      <c r="J30" s="2"/>
      <c r="K30"/>
      <c r="L30"/>
      <c r="M30"/>
      <c r="N30" s="27"/>
      <c r="O30"/>
      <c r="P30"/>
      <c r="Q30"/>
      <c r="R30"/>
      <c r="S30"/>
    </row>
    <row r="31" spans="1:19" s="1" customFormat="1" ht="18" customHeight="1" x14ac:dyDescent="0.15">
      <c r="A31" s="8"/>
      <c r="B31" s="134" t="s">
        <v>25</v>
      </c>
      <c r="C31" s="137"/>
      <c r="D31" s="138"/>
      <c r="E31" s="138"/>
      <c r="F31" s="139"/>
      <c r="G31" s="146" t="str">
        <f>IF(C31="","取引内容未入力","")</f>
        <v>取引内容未入力</v>
      </c>
      <c r="H31" s="146"/>
      <c r="I31" s="147"/>
      <c r="J31" s="147"/>
      <c r="K31"/>
      <c r="L31"/>
      <c r="M31"/>
      <c r="N31" s="27"/>
      <c r="O31"/>
      <c r="P31"/>
      <c r="Q31"/>
      <c r="R31"/>
      <c r="S31"/>
    </row>
    <row r="32" spans="1:19" s="1" customFormat="1" ht="18" customHeight="1" x14ac:dyDescent="0.15">
      <c r="A32" s="2"/>
      <c r="B32" s="135"/>
      <c r="C32" s="140"/>
      <c r="D32" s="141"/>
      <c r="E32" s="141"/>
      <c r="F32" s="142"/>
      <c r="G32" s="148"/>
      <c r="H32" s="149"/>
      <c r="I32" s="150"/>
      <c r="J32" s="150"/>
      <c r="K32" s="2"/>
      <c r="N32" s="27"/>
    </row>
    <row r="33" spans="1:14" s="1" customFormat="1" ht="18" customHeight="1" x14ac:dyDescent="0.15">
      <c r="A33" s="8"/>
      <c r="B33" s="136"/>
      <c r="C33" s="143"/>
      <c r="D33" s="144"/>
      <c r="E33" s="144"/>
      <c r="F33" s="145"/>
      <c r="G33" s="151"/>
      <c r="H33" s="151"/>
      <c r="I33" s="151"/>
      <c r="J33" s="151"/>
      <c r="K33" s="2"/>
      <c r="N33" s="27"/>
    </row>
    <row r="34" spans="1:14" s="1" customFormat="1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7"/>
    </row>
    <row r="35" spans="1:14" s="1" customFormat="1" ht="12" x14ac:dyDescent="0.15">
      <c r="N35" s="27"/>
    </row>
    <row r="36" spans="1:14" s="1" customFormat="1" ht="12" x14ac:dyDescent="0.15">
      <c r="N36" s="27"/>
    </row>
    <row r="37" spans="1:14" s="1" customFormat="1" ht="12" x14ac:dyDescent="0.15">
      <c r="N37" s="27"/>
    </row>
    <row r="38" spans="1:14" s="1" customFormat="1" ht="12" x14ac:dyDescent="0.15">
      <c r="N38" s="27"/>
    </row>
    <row r="39" spans="1:14" s="1" customFormat="1" ht="12" x14ac:dyDescent="0.15">
      <c r="N39" s="27"/>
    </row>
    <row r="40" spans="1:14" s="1" customFormat="1" ht="12" x14ac:dyDescent="0.15">
      <c r="N40" s="27"/>
    </row>
    <row r="41" spans="1:14" s="1" customFormat="1" ht="12" x14ac:dyDescent="0.15">
      <c r="N41" s="27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N42" s="27"/>
    </row>
    <row r="43" spans="1:14" x14ac:dyDescent="0.15">
      <c r="N43" s="27"/>
    </row>
    <row r="44" spans="1:14" x14ac:dyDescent="0.15">
      <c r="N44" s="27"/>
    </row>
    <row r="45" spans="1:14" x14ac:dyDescent="0.15">
      <c r="N45" s="27"/>
    </row>
    <row r="46" spans="1:14" x14ac:dyDescent="0.15">
      <c r="N46" s="27"/>
    </row>
    <row r="47" spans="1:14" x14ac:dyDescent="0.15">
      <c r="N47" s="27"/>
    </row>
    <row r="48" spans="1:14" x14ac:dyDescent="0.15">
      <c r="N48" s="27"/>
    </row>
    <row r="49" spans="14:14" x14ac:dyDescent="0.15">
      <c r="N49" s="27"/>
    </row>
    <row r="50" spans="14:14" x14ac:dyDescent="0.15">
      <c r="N50" s="27"/>
    </row>
    <row r="51" spans="14:14" x14ac:dyDescent="0.15">
      <c r="N51" s="27"/>
    </row>
    <row r="52" spans="14:14" x14ac:dyDescent="0.15">
      <c r="N52" s="27"/>
    </row>
    <row r="53" spans="14:14" x14ac:dyDescent="0.15">
      <c r="N53" s="27"/>
    </row>
    <row r="54" spans="14:14" x14ac:dyDescent="0.15">
      <c r="N54" s="27"/>
    </row>
    <row r="55" spans="14:14" x14ac:dyDescent="0.15">
      <c r="N55" s="27"/>
    </row>
    <row r="56" spans="14:14" x14ac:dyDescent="0.15">
      <c r="N56" s="27"/>
    </row>
    <row r="57" spans="14:14" x14ac:dyDescent="0.15">
      <c r="N57" s="27"/>
    </row>
    <row r="58" spans="14:14" x14ac:dyDescent="0.15">
      <c r="N58" s="27"/>
    </row>
    <row r="59" spans="14:14" x14ac:dyDescent="0.15">
      <c r="N59" s="27"/>
    </row>
    <row r="60" spans="14:14" x14ac:dyDescent="0.15">
      <c r="N60" s="27"/>
    </row>
    <row r="61" spans="14:14" x14ac:dyDescent="0.15">
      <c r="N61" s="27"/>
    </row>
    <row r="62" spans="14:14" x14ac:dyDescent="0.15">
      <c r="N62" s="27"/>
    </row>
    <row r="63" spans="14:14" x14ac:dyDescent="0.15">
      <c r="N63" s="27"/>
    </row>
    <row r="64" spans="14:14" x14ac:dyDescent="0.15">
      <c r="N64" s="27"/>
    </row>
    <row r="65" spans="14:14" x14ac:dyDescent="0.15">
      <c r="N65" s="27"/>
    </row>
    <row r="66" spans="14:14" x14ac:dyDescent="0.15">
      <c r="N66" s="27"/>
    </row>
    <row r="67" spans="14:14" x14ac:dyDescent="0.15">
      <c r="N67" s="27"/>
    </row>
    <row r="68" spans="14:14" x14ac:dyDescent="0.15">
      <c r="N68" s="27"/>
    </row>
    <row r="69" spans="14:14" x14ac:dyDescent="0.15">
      <c r="N69" s="27"/>
    </row>
    <row r="70" spans="14:14" x14ac:dyDescent="0.15">
      <c r="N70" s="27"/>
    </row>
    <row r="71" spans="14:14" x14ac:dyDescent="0.15">
      <c r="N71" s="27"/>
    </row>
    <row r="72" spans="14:14" x14ac:dyDescent="0.15">
      <c r="N72" s="27"/>
    </row>
    <row r="73" spans="14:14" x14ac:dyDescent="0.15">
      <c r="N73" s="27"/>
    </row>
    <row r="74" spans="14:14" x14ac:dyDescent="0.15">
      <c r="N74" s="27"/>
    </row>
    <row r="75" spans="14:14" x14ac:dyDescent="0.15">
      <c r="N75" s="27"/>
    </row>
    <row r="76" spans="14:14" x14ac:dyDescent="0.15">
      <c r="N76" s="27"/>
    </row>
    <row r="77" spans="14:14" x14ac:dyDescent="0.15">
      <c r="N77" s="27"/>
    </row>
    <row r="78" spans="14:14" x14ac:dyDescent="0.15">
      <c r="N78" s="27"/>
    </row>
    <row r="79" spans="14:14" x14ac:dyDescent="0.15">
      <c r="N79" s="27"/>
    </row>
    <row r="80" spans="14:14" x14ac:dyDescent="0.15"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</sheetData>
  <sheetProtection algorithmName="SHA-512" hashValue="nlJGdovvMJ+jHmCtDqPEhuHvqvqIZx0+2eCjLCLWUeY5S/XtSuYcpd3EIxBH9YAjzP5Hk6MWulMZSb+tz9q92g==" saltValue="Mc3YJzzpRVP+rpT0jzxHcQ==" spinCount="100000" sheet="1" objects="1" scenarios="1"/>
  <mergeCells count="52">
    <mergeCell ref="G29:H29"/>
    <mergeCell ref="B31:B33"/>
    <mergeCell ref="C31:F33"/>
    <mergeCell ref="G31:H31"/>
    <mergeCell ref="I31:J31"/>
    <mergeCell ref="G32:H32"/>
    <mergeCell ref="I32:J32"/>
    <mergeCell ref="G33:H33"/>
    <mergeCell ref="I33:J33"/>
    <mergeCell ref="B27:C27"/>
    <mergeCell ref="G27:H27"/>
    <mergeCell ref="I27:J27"/>
    <mergeCell ref="B28:C28"/>
    <mergeCell ref="G28:H28"/>
    <mergeCell ref="I28:J28"/>
    <mergeCell ref="B24:C24"/>
    <mergeCell ref="G24:H24"/>
    <mergeCell ref="I24:J24"/>
    <mergeCell ref="B26:C26"/>
    <mergeCell ref="G26:H26"/>
    <mergeCell ref="I26:J26"/>
    <mergeCell ref="B22:C22"/>
    <mergeCell ref="G22:H22"/>
    <mergeCell ref="I22:J22"/>
    <mergeCell ref="B23:C23"/>
    <mergeCell ref="G23:H23"/>
    <mergeCell ref="I23:J23"/>
    <mergeCell ref="B20:C20"/>
    <mergeCell ref="G20:H20"/>
    <mergeCell ref="I20:J20"/>
    <mergeCell ref="B21:C21"/>
    <mergeCell ref="G21:H21"/>
    <mergeCell ref="I21:J21"/>
    <mergeCell ref="B18:C18"/>
    <mergeCell ref="G18:H18"/>
    <mergeCell ref="I18:J18"/>
    <mergeCell ref="B19:C19"/>
    <mergeCell ref="G19:H19"/>
    <mergeCell ref="I19:J19"/>
    <mergeCell ref="G16:J16"/>
    <mergeCell ref="A3:J3"/>
    <mergeCell ref="I4:J4"/>
    <mergeCell ref="A6:B6"/>
    <mergeCell ref="G6:H6"/>
    <mergeCell ref="G7:H7"/>
    <mergeCell ref="B8:D8"/>
    <mergeCell ref="G8:H8"/>
    <mergeCell ref="G10:I12"/>
    <mergeCell ref="A11:A12"/>
    <mergeCell ref="B11:D12"/>
    <mergeCell ref="G13:I13"/>
    <mergeCell ref="G15:J15"/>
  </mergeCells>
  <phoneticPr fontId="2"/>
  <dataValidations count="4">
    <dataValidation type="whole" allowBlank="1" showInputMessage="1" showErrorMessage="1" sqref="B15" xr:uid="{713EC342-00A0-4EDC-B2B8-E156EFBB1E88}">
      <formula1>0</formula1>
      <formula2>9999</formula2>
    </dataValidation>
    <dataValidation type="list" allowBlank="1" showInputMessage="1" showErrorMessage="1" sqref="I4:J4" xr:uid="{7827892E-C80A-499B-BC80-ABFFD81E97D8}">
      <formula1>$N$4:$N$8</formula1>
    </dataValidation>
    <dataValidation type="textLength" operator="equal" allowBlank="1" showInputMessage="1" showErrorMessage="1" sqref="G7:H7" xr:uid="{FB4D62CA-B6F7-4FF3-90C2-21C11A921A6E}">
      <formula1>14</formula1>
    </dataValidation>
    <dataValidation type="list" allowBlank="1" showInputMessage="1" showErrorMessage="1" sqref="G6:H6" xr:uid="{8F2AB7ED-243C-4973-8E09-A4569C55671B}">
      <formula1>$L$6:$L$7</formula1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orientation="landscape" r:id="rId1"/>
  <headerFooter>
    <oddFooter>&amp;L&amp;"ＭＳ Ｐ明朝,標準"&amp;8(5050100)&amp;R&amp;"ＭＳ 明朝,標準"&amp;8制定日：2021.04.01
改定日：2023.08.04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898B7-D75D-45AC-BB01-32F21C9A2B0C}">
  <sheetPr>
    <pageSetUpPr fitToPage="1"/>
  </sheetPr>
  <dimension ref="A1:AE85"/>
  <sheetViews>
    <sheetView view="pageBreakPreview" zoomScaleNormal="85" zoomScaleSheetLayoutView="100" workbookViewId="0">
      <selection activeCell="C7" sqref="C7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2" width="9" hidden="1" customWidth="1" collapsed="1"/>
    <col min="13" max="13" width="0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8" s="1" customFormat="1" ht="12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s="1" customFormat="1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8" s="1" customFormat="1" ht="21" x14ac:dyDescent="0.15">
      <c r="A3" s="102" t="s">
        <v>27</v>
      </c>
      <c r="B3" s="102"/>
      <c r="C3" s="102"/>
      <c r="D3" s="102"/>
      <c r="E3" s="102"/>
      <c r="F3" s="102"/>
      <c r="G3" s="102"/>
      <c r="H3" s="102"/>
      <c r="I3" s="102"/>
      <c r="J3" s="102"/>
      <c r="K3" s="2"/>
    </row>
    <row r="4" spans="1:18" s="1" customFormat="1" ht="15" customHeight="1" x14ac:dyDescent="0.15">
      <c r="A4" s="2"/>
      <c r="B4" s="2"/>
      <c r="C4" s="2"/>
      <c r="D4" s="2"/>
      <c r="E4" s="8" t="s">
        <v>33</v>
      </c>
      <c r="F4" s="2"/>
      <c r="G4" s="2"/>
      <c r="H4" s="10" t="s">
        <v>12</v>
      </c>
      <c r="I4" s="103"/>
      <c r="J4" s="103"/>
      <c r="K4" s="2"/>
      <c r="N4" s="27">
        <f t="shared" ref="N4:N14" ca="1" si="0">DATE($R$4,$R$5+P4,20)</f>
        <v>45097</v>
      </c>
      <c r="Q4" s="27">
        <f ca="1">TODAY()-60</f>
        <v>45085</v>
      </c>
      <c r="R4" s="1">
        <f ca="1">YEAR(Q4)</f>
        <v>2023</v>
      </c>
    </row>
    <row r="5" spans="1:18" s="1" customFormat="1" ht="15" customHeight="1" x14ac:dyDescent="0.15">
      <c r="A5" s="2"/>
      <c r="B5" s="2"/>
      <c r="C5" s="2"/>
      <c r="D5" s="2"/>
      <c r="E5" s="2"/>
      <c r="F5" s="2"/>
      <c r="G5" s="2"/>
      <c r="H5" s="2"/>
      <c r="I5" s="69" t="str">
        <f>IF(I4="","請求日未入力","")</f>
        <v>請求日未入力</v>
      </c>
      <c r="J5" s="2"/>
      <c r="K5" s="2"/>
      <c r="L5" t="s">
        <v>29</v>
      </c>
      <c r="N5" s="27">
        <f t="shared" ca="1" si="0"/>
        <v>45127</v>
      </c>
      <c r="P5" s="1">
        <v>1</v>
      </c>
      <c r="R5" s="1">
        <f ca="1">MONTH(Q4)</f>
        <v>6</v>
      </c>
    </row>
    <row r="6" spans="1:18" s="1" customFormat="1" ht="15" customHeight="1" x14ac:dyDescent="0.15">
      <c r="A6" s="104" t="s">
        <v>6</v>
      </c>
      <c r="B6" s="104"/>
      <c r="C6" s="11"/>
      <c r="E6" s="2"/>
      <c r="F6" s="33" t="s">
        <v>32</v>
      </c>
      <c r="G6" s="155" t="str">
        <f>IF('C-3回目'!G6="","",'C-3回目'!G6)</f>
        <v/>
      </c>
      <c r="H6" s="155" t="str">
        <f>IF('C-1回目'!H6="","",'C-1回目'!H6)</f>
        <v/>
      </c>
      <c r="I6" s="69" t="str">
        <f>IF(G6="","免税判定　未入力","")</f>
        <v>免税判定　未入力</v>
      </c>
      <c r="J6" s="2"/>
      <c r="K6" s="2"/>
      <c r="L6" t="s">
        <v>30</v>
      </c>
      <c r="N6" s="27">
        <f t="shared" ca="1" si="0"/>
        <v>45158</v>
      </c>
      <c r="P6" s="1">
        <v>2</v>
      </c>
    </row>
    <row r="7" spans="1:18" s="1" customFormat="1" ht="15" customHeight="1" x14ac:dyDescent="0.15">
      <c r="A7" s="2"/>
      <c r="B7" s="2"/>
      <c r="C7" s="2"/>
      <c r="D7" s="2"/>
      <c r="E7" s="2"/>
      <c r="F7" s="33" t="s">
        <v>54</v>
      </c>
      <c r="G7" s="155" t="str">
        <f>IF('C-3回目'!G7="","",'C-3回目'!G7)</f>
        <v/>
      </c>
      <c r="H7" s="155" t="str">
        <f>IF('C-1回目'!H7="","",'C-1回目'!H7)</f>
        <v/>
      </c>
      <c r="I7" s="69" t="str">
        <f>IF($G$6="免税事業者",IF(ISTEXT($G$7),"登録番号入力不要",""),"")</f>
        <v/>
      </c>
      <c r="J7" s="2"/>
      <c r="K7" s="2"/>
      <c r="L7" t="s">
        <v>31</v>
      </c>
      <c r="N7" s="27">
        <f t="shared" ca="1" si="0"/>
        <v>45189</v>
      </c>
      <c r="P7" s="1">
        <v>3</v>
      </c>
    </row>
    <row r="8" spans="1:18" s="1" customFormat="1" ht="15" customHeight="1" x14ac:dyDescent="0.15">
      <c r="A8" s="10" t="s">
        <v>1</v>
      </c>
      <c r="B8" s="156" t="str">
        <f>IF('C-3回目'!B8="","",'C-3回目'!B8)</f>
        <v/>
      </c>
      <c r="C8" s="156"/>
      <c r="D8" s="156"/>
      <c r="E8" s="3"/>
      <c r="F8" s="34" t="s">
        <v>11</v>
      </c>
      <c r="G8" s="157" t="str">
        <f>IF('C-3回目'!G8="","",'C-3回目'!G8)</f>
        <v/>
      </c>
      <c r="H8" s="157" t="str">
        <f>IF('C-1回目'!H8="","",'C-1回目'!H8)</f>
        <v/>
      </c>
      <c r="I8" s="69" t="str">
        <f>IF($G$6="適格請求事業者",IF(ISTEXT($G$7),"","登録番号未入力"),"")</f>
        <v/>
      </c>
      <c r="J8" s="2"/>
      <c r="K8" s="2"/>
      <c r="N8" s="27">
        <f t="shared" ca="1" si="0"/>
        <v>45219</v>
      </c>
      <c r="P8" s="1">
        <v>4</v>
      </c>
    </row>
    <row r="9" spans="1:18" s="1" customFormat="1" ht="15" customHeight="1" x14ac:dyDescent="0.15">
      <c r="A9" s="2"/>
      <c r="B9" s="69" t="str">
        <f>IF(B8="","工事名未入力","")</f>
        <v>工事名未入力</v>
      </c>
      <c r="C9" s="2"/>
      <c r="D9" s="2"/>
      <c r="E9" s="2"/>
      <c r="F9" s="2"/>
      <c r="G9" s="2"/>
      <c r="H9" s="2"/>
      <c r="I9" s="70"/>
      <c r="J9" s="2"/>
      <c r="K9" s="2"/>
      <c r="N9" s="27">
        <f t="shared" ca="1" si="0"/>
        <v>45250</v>
      </c>
      <c r="P9" s="1">
        <v>5</v>
      </c>
    </row>
    <row r="10" spans="1:18" s="1" customFormat="1" ht="15" customHeight="1" x14ac:dyDescent="0.15">
      <c r="A10" s="2"/>
      <c r="B10" s="2"/>
      <c r="C10" s="2"/>
      <c r="D10" s="2"/>
      <c r="E10" s="2"/>
      <c r="F10" s="89"/>
      <c r="G10" s="158" t="str">
        <f>IF('C-3回目'!G10="","",'C-3回目'!G10)</f>
        <v/>
      </c>
      <c r="H10" s="158"/>
      <c r="I10" s="158"/>
      <c r="J10" s="2"/>
      <c r="K10" s="2"/>
      <c r="N10" s="27">
        <f t="shared" ca="1" si="0"/>
        <v>45280</v>
      </c>
      <c r="P10" s="1">
        <v>6</v>
      </c>
    </row>
    <row r="11" spans="1:18" s="1" customFormat="1" ht="15" customHeight="1" x14ac:dyDescent="0.15">
      <c r="A11" s="110" t="s">
        <v>7</v>
      </c>
      <c r="B11" s="112">
        <f>G24</f>
        <v>0</v>
      </c>
      <c r="C11" s="112"/>
      <c r="D11" s="112"/>
      <c r="E11" s="2"/>
      <c r="F11" s="2"/>
      <c r="G11" s="158" t="str">
        <f>IF('C-1回目'!G11="","",'C-1回目'!G11)</f>
        <v/>
      </c>
      <c r="H11" s="158"/>
      <c r="I11" s="158"/>
      <c r="J11" s="2"/>
      <c r="K11" s="2"/>
      <c r="N11" s="27">
        <f t="shared" ca="1" si="0"/>
        <v>45311</v>
      </c>
      <c r="P11" s="1">
        <v>7</v>
      </c>
    </row>
    <row r="12" spans="1:18" s="1" customFormat="1" ht="15" customHeight="1" thickBot="1" x14ac:dyDescent="0.2">
      <c r="A12" s="111"/>
      <c r="B12" s="113"/>
      <c r="C12" s="113"/>
      <c r="D12" s="113"/>
      <c r="E12" s="2"/>
      <c r="F12" s="90" t="s">
        <v>10</v>
      </c>
      <c r="G12" s="159" t="str">
        <f>IF('C-1回目'!G12="","",'C-1回目'!G12)</f>
        <v/>
      </c>
      <c r="H12" s="159"/>
      <c r="I12" s="159"/>
      <c r="K12" s="2"/>
      <c r="N12" s="27">
        <f t="shared" ca="1" si="0"/>
        <v>45342</v>
      </c>
      <c r="P12" s="1">
        <v>8</v>
      </c>
    </row>
    <row r="13" spans="1:18" s="1" customFormat="1" ht="45" customHeight="1" x14ac:dyDescent="0.15">
      <c r="A13" s="2"/>
      <c r="B13" s="2"/>
      <c r="C13" s="2"/>
      <c r="D13" s="2"/>
      <c r="E13" s="2"/>
      <c r="F13" s="91" t="s">
        <v>0</v>
      </c>
      <c r="G13" s="164" t="str">
        <f>IF('C-3回目'!G13="","",'C-3回目'!G13)</f>
        <v/>
      </c>
      <c r="H13" s="164"/>
      <c r="I13" s="164"/>
      <c r="J13" s="92" t="s">
        <v>3</v>
      </c>
      <c r="K13" s="2"/>
      <c r="N13" s="27">
        <f t="shared" ca="1" si="0"/>
        <v>45371</v>
      </c>
      <c r="P13" s="1">
        <v>9</v>
      </c>
    </row>
    <row r="14" spans="1:18" s="1" customFormat="1" ht="15" customHeight="1" x14ac:dyDescent="0.15">
      <c r="A14" s="2"/>
      <c r="B14" s="3"/>
      <c r="C14" s="3"/>
      <c r="D14" s="2"/>
      <c r="E14" s="2"/>
      <c r="F14" s="2"/>
      <c r="G14" s="7"/>
      <c r="H14" s="2"/>
      <c r="I14" s="2"/>
      <c r="K14" s="2"/>
      <c r="N14" s="27">
        <f t="shared" ca="1" si="0"/>
        <v>45402</v>
      </c>
      <c r="P14" s="1">
        <v>10</v>
      </c>
    </row>
    <row r="15" spans="1:18" s="1" customFormat="1" ht="15" customHeight="1" x14ac:dyDescent="0.15">
      <c r="A15" s="6" t="s">
        <v>2</v>
      </c>
      <c r="B15" s="36" t="str">
        <f>IF('C-3回目'!B15="","",'C-3回目'!B15)</f>
        <v/>
      </c>
      <c r="C15" s="8"/>
      <c r="D15" s="2"/>
      <c r="E15" s="2"/>
      <c r="F15" s="9" t="s">
        <v>9</v>
      </c>
      <c r="G15" s="161" t="str">
        <f>IF('C-3回目'!G15="","",'C-3回目'!G15)</f>
        <v/>
      </c>
      <c r="H15" s="162" t="str">
        <f>IF('C-1回目'!H15="","",'C-1回目'!H15)</f>
        <v/>
      </c>
      <c r="I15" s="162" t="str">
        <f>IF('C-1回目'!I15="","",'C-1回目'!I15)</f>
        <v/>
      </c>
      <c r="J15" s="163" t="str">
        <f>IF('C-1回目'!J15="","",'C-1回目'!J15)</f>
        <v/>
      </c>
      <c r="K15" s="2"/>
      <c r="N15" s="27"/>
    </row>
    <row r="16" spans="1:18" s="1" customFormat="1" ht="15" customHeight="1" x14ac:dyDescent="0.15">
      <c r="A16" s="2"/>
      <c r="B16" s="2"/>
      <c r="C16" s="2"/>
      <c r="D16" s="2"/>
      <c r="E16" s="2"/>
      <c r="F16" s="9" t="s">
        <v>8</v>
      </c>
      <c r="G16" s="161" t="str">
        <f>IF('C-3回目'!G16="","",'C-3回目'!G16)</f>
        <v/>
      </c>
      <c r="H16" s="162" t="str">
        <f>IF('C-1回目'!H16="","",'C-1回目'!H16)</f>
        <v/>
      </c>
      <c r="I16" s="162" t="str">
        <f>IF('C-1回目'!I16="","",'C-1回目'!I16)</f>
        <v/>
      </c>
      <c r="J16" s="163" t="str">
        <f>IF('C-1回目'!J16="","",'C-1回目'!J16)</f>
        <v/>
      </c>
      <c r="K16" s="2"/>
      <c r="N16" s="27"/>
    </row>
    <row r="17" spans="1:19" s="1" customFormat="1" ht="15" customHeight="1" x14ac:dyDescent="0.15">
      <c r="A17" s="2" t="s">
        <v>7</v>
      </c>
      <c r="B17" s="2"/>
      <c r="C17" s="2"/>
      <c r="D17" s="69" t="str">
        <f>IF(D19="","契約金額未入力","")</f>
        <v>契約金額未入力</v>
      </c>
      <c r="E17" s="69" t="str">
        <f>IF(E19="","出来高未入力","")</f>
        <v>出来高未入力</v>
      </c>
      <c r="F17" s="69" t="str">
        <f>IF(F19="","既収金未入力","")</f>
        <v/>
      </c>
      <c r="G17" s="69" t="str">
        <f>IF(F20="","保留金解除未入力","")</f>
        <v/>
      </c>
      <c r="H17" s="69"/>
      <c r="I17" s="26"/>
      <c r="J17" s="29"/>
      <c r="K17" s="2"/>
      <c r="N17" s="27"/>
    </row>
    <row r="18" spans="1:19" s="1" customFormat="1" ht="18" customHeight="1" x14ac:dyDescent="0.15">
      <c r="A18" s="8"/>
      <c r="B18" s="115" t="s">
        <v>14</v>
      </c>
      <c r="C18" s="115"/>
      <c r="D18" s="14" t="s">
        <v>63</v>
      </c>
      <c r="E18" s="14" t="s">
        <v>50</v>
      </c>
      <c r="F18" s="14" t="s">
        <v>4</v>
      </c>
      <c r="G18" s="115" t="s">
        <v>5</v>
      </c>
      <c r="H18" s="116"/>
      <c r="I18" s="115" t="s">
        <v>64</v>
      </c>
      <c r="J18" s="115"/>
      <c r="K18" s="2"/>
      <c r="N18" s="27"/>
    </row>
    <row r="19" spans="1:19" s="1" customFormat="1" ht="18" customHeight="1" x14ac:dyDescent="0.15">
      <c r="A19" s="8"/>
      <c r="B19" s="117" t="s">
        <v>51</v>
      </c>
      <c r="C19" s="118"/>
      <c r="D19" s="21"/>
      <c r="E19" s="21"/>
      <c r="F19" s="31">
        <f>'C-3回目'!E19</f>
        <v>0</v>
      </c>
      <c r="G19" s="119">
        <f>E19-F19</f>
        <v>0</v>
      </c>
      <c r="H19" s="119"/>
      <c r="I19" s="120">
        <f>D19-E19</f>
        <v>0</v>
      </c>
      <c r="J19" s="120"/>
      <c r="K19" s="2"/>
      <c r="N19" s="27"/>
    </row>
    <row r="20" spans="1:19" s="1" customFormat="1" ht="18" customHeight="1" x14ac:dyDescent="0.15">
      <c r="A20" s="14" t="s">
        <v>16</v>
      </c>
      <c r="B20" s="117" t="s">
        <v>17</v>
      </c>
      <c r="C20" s="121"/>
      <c r="D20" s="23"/>
      <c r="E20" s="23"/>
      <c r="F20" s="35">
        <f>'C-3回目'!G21</f>
        <v>0</v>
      </c>
      <c r="G20" s="122">
        <f>F20*-1</f>
        <v>0</v>
      </c>
      <c r="H20" s="122"/>
      <c r="I20" s="120">
        <v>0</v>
      </c>
      <c r="J20" s="120"/>
      <c r="K20" s="2"/>
      <c r="N20" s="27"/>
    </row>
    <row r="21" spans="1:19" s="1" customFormat="1" ht="18" customHeight="1" x14ac:dyDescent="0.15">
      <c r="A21" s="37">
        <f>'C-3回目'!A21</f>
        <v>0</v>
      </c>
      <c r="B21" s="117" t="s">
        <v>18</v>
      </c>
      <c r="C21" s="121"/>
      <c r="D21" s="23"/>
      <c r="E21" s="23"/>
      <c r="F21" s="24"/>
      <c r="G21" s="123">
        <f>ROUNDDOWN(G19*-1*A21,0)</f>
        <v>0</v>
      </c>
      <c r="H21" s="123"/>
      <c r="I21" s="120">
        <f>I20-G21</f>
        <v>0</v>
      </c>
      <c r="J21" s="120"/>
      <c r="K21" s="2"/>
      <c r="N21" s="27"/>
    </row>
    <row r="22" spans="1:19" s="1" customFormat="1" ht="18" customHeight="1" x14ac:dyDescent="0.15">
      <c r="A22" s="76" t="str">
        <f>IF(A21="","保留率未入力","")</f>
        <v/>
      </c>
      <c r="B22" s="117" t="s">
        <v>52</v>
      </c>
      <c r="C22" s="121"/>
      <c r="D22" s="15">
        <f>D19</f>
        <v>0</v>
      </c>
      <c r="E22" s="16">
        <f>E19</f>
        <v>0</v>
      </c>
      <c r="F22" s="12">
        <f>SUM(F19:F21)</f>
        <v>0</v>
      </c>
      <c r="G22" s="122">
        <f>SUM(G19:H21)</f>
        <v>0</v>
      </c>
      <c r="H22" s="122"/>
      <c r="I22" s="122">
        <f>SUM(I19:J21)</f>
        <v>0</v>
      </c>
      <c r="J22" s="122"/>
      <c r="K22" s="2"/>
      <c r="N22" s="27"/>
    </row>
    <row r="23" spans="1:19" s="1" customFormat="1" ht="18" customHeight="1" x14ac:dyDescent="0.15">
      <c r="A23" s="8"/>
      <c r="B23" s="117" t="s">
        <v>15</v>
      </c>
      <c r="C23" s="118"/>
      <c r="D23" s="21"/>
      <c r="E23" s="21"/>
      <c r="F23" s="31">
        <f>'C-3回目'!F23+'C-3回目'!G23</f>
        <v>0</v>
      </c>
      <c r="G23" s="124"/>
      <c r="H23" s="124"/>
      <c r="I23" s="120">
        <f>D23-F23-G23</f>
        <v>0</v>
      </c>
      <c r="J23" s="120"/>
      <c r="K23" s="2"/>
      <c r="N23" s="27"/>
    </row>
    <row r="24" spans="1:19" s="1" customFormat="1" ht="18" customHeight="1" x14ac:dyDescent="0.15">
      <c r="A24" s="8"/>
      <c r="B24" s="117" t="s">
        <v>53</v>
      </c>
      <c r="C24" s="118"/>
      <c r="D24" s="12">
        <f>D19+D23</f>
        <v>0</v>
      </c>
      <c r="E24" s="12">
        <f>E19+E23</f>
        <v>0</v>
      </c>
      <c r="F24" s="12">
        <f>F22+F23</f>
        <v>0</v>
      </c>
      <c r="G24" s="125">
        <f>G22+G23</f>
        <v>0</v>
      </c>
      <c r="H24" s="125"/>
      <c r="I24" s="120">
        <f>I22+I23</f>
        <v>0</v>
      </c>
      <c r="J24" s="120"/>
      <c r="K24" s="2"/>
      <c r="N24" s="27"/>
    </row>
    <row r="25" spans="1:19" s="1" customFormat="1" ht="18" customHeight="1" x14ac:dyDescent="0.15">
      <c r="A25" s="8"/>
      <c r="B25" s="19"/>
      <c r="C25" s="19"/>
      <c r="D25" s="74" t="str">
        <f>IF(D23="","契約消費税未入力","")</f>
        <v>契約消費税未入力</v>
      </c>
      <c r="E25" s="30" t="str">
        <f>IF(E23="","出来高消費税未入力","")</f>
        <v>出来高消費税未入力</v>
      </c>
      <c r="F25" s="74" t="str">
        <f>IF(F23="","既収消費税未入力","")</f>
        <v/>
      </c>
      <c r="G25" s="74" t="str">
        <f>IF(G23="","今回請求消費税未入力","")</f>
        <v>今回請求消費税未入力</v>
      </c>
      <c r="H25" s="75"/>
      <c r="I25" s="5"/>
      <c r="J25" s="5"/>
      <c r="K25" s="2"/>
      <c r="N25" s="27"/>
    </row>
    <row r="26" spans="1:19" s="1" customFormat="1" ht="18" customHeight="1" x14ac:dyDescent="0.15">
      <c r="A26" s="8"/>
      <c r="B26" s="126" t="s">
        <v>13</v>
      </c>
      <c r="C26" s="127"/>
      <c r="D26" s="17" t="s">
        <v>28</v>
      </c>
      <c r="E26" s="17" t="s">
        <v>19</v>
      </c>
      <c r="F26" s="14" t="s">
        <v>20</v>
      </c>
      <c r="G26" s="115" t="s">
        <v>21</v>
      </c>
      <c r="H26" s="116"/>
      <c r="I26" s="115" t="s">
        <v>22</v>
      </c>
      <c r="J26" s="115"/>
      <c r="K26" s="2"/>
      <c r="N26" s="27"/>
    </row>
    <row r="27" spans="1:19" s="1" customFormat="1" ht="18" customHeight="1" x14ac:dyDescent="0.15">
      <c r="A27" s="8"/>
      <c r="B27" s="126" t="s">
        <v>23</v>
      </c>
      <c r="C27" s="127"/>
      <c r="D27" s="18">
        <f>E27+F27+G27+I27</f>
        <v>0</v>
      </c>
      <c r="E27" s="21"/>
      <c r="F27" s="21"/>
      <c r="G27" s="124"/>
      <c r="H27" s="124"/>
      <c r="I27" s="130"/>
      <c r="J27" s="130"/>
      <c r="K27" s="2"/>
      <c r="N27" s="27"/>
    </row>
    <row r="28" spans="1:19" s="1" customFormat="1" ht="18" customHeight="1" x14ac:dyDescent="0.15">
      <c r="A28" s="8"/>
      <c r="B28" s="126" t="s">
        <v>24</v>
      </c>
      <c r="C28" s="127"/>
      <c r="D28" s="18">
        <f>E28+F28+G28+I28</f>
        <v>0</v>
      </c>
      <c r="E28" s="22"/>
      <c r="F28" s="22"/>
      <c r="G28" s="130"/>
      <c r="H28" s="130"/>
      <c r="I28" s="130"/>
      <c r="J28" s="130"/>
      <c r="K28" s="2"/>
      <c r="N28" s="27"/>
    </row>
    <row r="29" spans="1:19" s="1" customFormat="1" ht="18" customHeight="1" x14ac:dyDescent="0.15">
      <c r="A29" s="8"/>
      <c r="B29" s="8"/>
      <c r="C29" s="8"/>
      <c r="D29" s="25" t="str">
        <f>IF(SUM(D27:D28)=G24,"","※合計金額が誤っているので再確認をお願いします")</f>
        <v/>
      </c>
      <c r="E29" s="4"/>
      <c r="F29" s="13"/>
      <c r="G29" s="133"/>
      <c r="H29" s="133"/>
      <c r="I29" s="5"/>
      <c r="J29" s="5"/>
      <c r="K29" s="2"/>
      <c r="N29" s="27"/>
    </row>
    <row r="30" spans="1:19" s="1" customFormat="1" ht="15" customHeight="1" x14ac:dyDescent="0.15">
      <c r="A30" s="2"/>
      <c r="B30" s="2" t="s">
        <v>26</v>
      </c>
      <c r="D30" s="2"/>
      <c r="E30" s="2"/>
      <c r="F30" s="2"/>
      <c r="G30" s="2"/>
      <c r="H30" s="2"/>
      <c r="I30" s="2"/>
      <c r="J30" s="2"/>
      <c r="K30"/>
      <c r="L30"/>
      <c r="M30"/>
      <c r="N30" s="27"/>
      <c r="O30"/>
      <c r="P30"/>
      <c r="Q30"/>
      <c r="R30"/>
      <c r="S30"/>
    </row>
    <row r="31" spans="1:19" s="1" customFormat="1" ht="18" customHeight="1" x14ac:dyDescent="0.15">
      <c r="A31" s="8"/>
      <c r="B31" s="134" t="s">
        <v>25</v>
      </c>
      <c r="C31" s="137"/>
      <c r="D31" s="138"/>
      <c r="E31" s="138"/>
      <c r="F31" s="139"/>
      <c r="G31" s="146" t="str">
        <f>IF(C31="","取引内容未入力","")</f>
        <v>取引内容未入力</v>
      </c>
      <c r="H31" s="146"/>
      <c r="I31" s="147"/>
      <c r="J31" s="147"/>
      <c r="K31"/>
      <c r="L31"/>
      <c r="M31"/>
      <c r="N31" s="27"/>
      <c r="O31"/>
      <c r="P31"/>
      <c r="Q31"/>
      <c r="R31"/>
      <c r="S31"/>
    </row>
    <row r="32" spans="1:19" s="1" customFormat="1" ht="18" customHeight="1" x14ac:dyDescent="0.15">
      <c r="A32" s="2"/>
      <c r="B32" s="135"/>
      <c r="C32" s="140"/>
      <c r="D32" s="141"/>
      <c r="E32" s="141"/>
      <c r="F32" s="142"/>
      <c r="G32" s="148"/>
      <c r="H32" s="149"/>
      <c r="I32" s="150"/>
      <c r="J32" s="150"/>
      <c r="K32" s="2"/>
      <c r="N32" s="27"/>
    </row>
    <row r="33" spans="1:14" s="1" customFormat="1" ht="18" customHeight="1" x14ac:dyDescent="0.15">
      <c r="A33" s="8"/>
      <c r="B33" s="136"/>
      <c r="C33" s="143"/>
      <c r="D33" s="144"/>
      <c r="E33" s="144"/>
      <c r="F33" s="145"/>
      <c r="G33" s="151"/>
      <c r="H33" s="151"/>
      <c r="I33" s="151"/>
      <c r="J33" s="151"/>
      <c r="K33" s="2"/>
      <c r="N33" s="27"/>
    </row>
    <row r="34" spans="1:14" s="1" customFormat="1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7"/>
    </row>
    <row r="35" spans="1:14" s="1" customFormat="1" ht="12" x14ac:dyDescent="0.15">
      <c r="N35" s="27"/>
    </row>
    <row r="36" spans="1:14" s="1" customFormat="1" ht="12" x14ac:dyDescent="0.15">
      <c r="N36" s="27"/>
    </row>
    <row r="37" spans="1:14" s="1" customFormat="1" ht="12" x14ac:dyDescent="0.15">
      <c r="N37" s="27"/>
    </row>
    <row r="38" spans="1:14" s="1" customFormat="1" ht="12" x14ac:dyDescent="0.15">
      <c r="N38" s="27"/>
    </row>
    <row r="39" spans="1:14" s="1" customFormat="1" ht="12" x14ac:dyDescent="0.15">
      <c r="N39" s="27"/>
    </row>
    <row r="40" spans="1:14" s="1" customFormat="1" ht="12" x14ac:dyDescent="0.15">
      <c r="N40" s="27"/>
    </row>
    <row r="41" spans="1:14" s="1" customFormat="1" ht="12" x14ac:dyDescent="0.15">
      <c r="N41" s="27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N42" s="27"/>
    </row>
    <row r="43" spans="1:14" x14ac:dyDescent="0.15">
      <c r="N43" s="27"/>
    </row>
    <row r="44" spans="1:14" x14ac:dyDescent="0.15">
      <c r="N44" s="27"/>
    </row>
    <row r="45" spans="1:14" x14ac:dyDescent="0.15">
      <c r="N45" s="27"/>
    </row>
    <row r="46" spans="1:14" x14ac:dyDescent="0.15">
      <c r="N46" s="27"/>
    </row>
    <row r="47" spans="1:14" x14ac:dyDescent="0.15">
      <c r="N47" s="27"/>
    </row>
    <row r="48" spans="1:14" x14ac:dyDescent="0.15">
      <c r="N48" s="27"/>
    </row>
    <row r="49" spans="14:14" x14ac:dyDescent="0.15">
      <c r="N49" s="27"/>
    </row>
    <row r="50" spans="14:14" x14ac:dyDescent="0.15">
      <c r="N50" s="27"/>
    </row>
    <row r="51" spans="14:14" x14ac:dyDescent="0.15">
      <c r="N51" s="27"/>
    </row>
    <row r="52" spans="14:14" x14ac:dyDescent="0.15">
      <c r="N52" s="27"/>
    </row>
    <row r="53" spans="14:14" x14ac:dyDescent="0.15">
      <c r="N53" s="27"/>
    </row>
    <row r="54" spans="14:14" x14ac:dyDescent="0.15">
      <c r="N54" s="27"/>
    </row>
    <row r="55" spans="14:14" x14ac:dyDescent="0.15">
      <c r="N55" s="27"/>
    </row>
    <row r="56" spans="14:14" x14ac:dyDescent="0.15">
      <c r="N56" s="27"/>
    </row>
    <row r="57" spans="14:14" x14ac:dyDescent="0.15">
      <c r="N57" s="27"/>
    </row>
    <row r="58" spans="14:14" x14ac:dyDescent="0.15">
      <c r="N58" s="27"/>
    </row>
    <row r="59" spans="14:14" x14ac:dyDescent="0.15">
      <c r="N59" s="27"/>
    </row>
    <row r="60" spans="14:14" x14ac:dyDescent="0.15">
      <c r="N60" s="27"/>
    </row>
    <row r="61" spans="14:14" x14ac:dyDescent="0.15">
      <c r="N61" s="27"/>
    </row>
    <row r="62" spans="14:14" x14ac:dyDescent="0.15">
      <c r="N62" s="27"/>
    </row>
    <row r="63" spans="14:14" x14ac:dyDescent="0.15">
      <c r="N63" s="27"/>
    </row>
    <row r="64" spans="14:14" x14ac:dyDescent="0.15">
      <c r="N64" s="27"/>
    </row>
    <row r="65" spans="14:14" x14ac:dyDescent="0.15">
      <c r="N65" s="27"/>
    </row>
    <row r="66" spans="14:14" x14ac:dyDescent="0.15">
      <c r="N66" s="27"/>
    </row>
    <row r="67" spans="14:14" x14ac:dyDescent="0.15">
      <c r="N67" s="27"/>
    </row>
    <row r="68" spans="14:14" x14ac:dyDescent="0.15">
      <c r="N68" s="27"/>
    </row>
    <row r="69" spans="14:14" x14ac:dyDescent="0.15">
      <c r="N69" s="27"/>
    </row>
    <row r="70" spans="14:14" x14ac:dyDescent="0.15">
      <c r="N70" s="27"/>
    </row>
    <row r="71" spans="14:14" x14ac:dyDescent="0.15">
      <c r="N71" s="27"/>
    </row>
    <row r="72" spans="14:14" x14ac:dyDescent="0.15">
      <c r="N72" s="27"/>
    </row>
    <row r="73" spans="14:14" x14ac:dyDescent="0.15">
      <c r="N73" s="27"/>
    </row>
    <row r="74" spans="14:14" x14ac:dyDescent="0.15">
      <c r="N74" s="27"/>
    </row>
    <row r="75" spans="14:14" x14ac:dyDescent="0.15">
      <c r="N75" s="27"/>
    </row>
    <row r="76" spans="14:14" x14ac:dyDescent="0.15">
      <c r="N76" s="27"/>
    </row>
    <row r="77" spans="14:14" x14ac:dyDescent="0.15">
      <c r="N77" s="27"/>
    </row>
    <row r="78" spans="14:14" x14ac:dyDescent="0.15">
      <c r="N78" s="27"/>
    </row>
    <row r="79" spans="14:14" x14ac:dyDescent="0.15">
      <c r="N79" s="27"/>
    </row>
    <row r="80" spans="14:14" x14ac:dyDescent="0.15"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</sheetData>
  <sheetProtection algorithmName="SHA-512" hashValue="ASnfEfXdaKlEsBZSzSWsN4qsTP6qEgHxmw5Z6LXu6JOwUVRI6+Ava8y4dmUZMGvNaTuM6E2NG83qm7L6DlFu2A==" saltValue="/BMFofQ2IO4IKlHc+RtnUA==" spinCount="100000" sheet="1" objects="1" scenarios="1"/>
  <mergeCells count="52">
    <mergeCell ref="G29:H29"/>
    <mergeCell ref="B31:B33"/>
    <mergeCell ref="C31:F33"/>
    <mergeCell ref="G31:H31"/>
    <mergeCell ref="I31:J31"/>
    <mergeCell ref="G32:H32"/>
    <mergeCell ref="I32:J32"/>
    <mergeCell ref="G33:H33"/>
    <mergeCell ref="I33:J33"/>
    <mergeCell ref="B27:C27"/>
    <mergeCell ref="G27:H27"/>
    <mergeCell ref="I27:J27"/>
    <mergeCell ref="B28:C28"/>
    <mergeCell ref="G28:H28"/>
    <mergeCell ref="I28:J28"/>
    <mergeCell ref="B24:C24"/>
    <mergeCell ref="G24:H24"/>
    <mergeCell ref="I24:J24"/>
    <mergeCell ref="B26:C26"/>
    <mergeCell ref="G26:H26"/>
    <mergeCell ref="I26:J26"/>
    <mergeCell ref="B22:C22"/>
    <mergeCell ref="G22:H22"/>
    <mergeCell ref="I22:J22"/>
    <mergeCell ref="B23:C23"/>
    <mergeCell ref="G23:H23"/>
    <mergeCell ref="I23:J23"/>
    <mergeCell ref="B20:C20"/>
    <mergeCell ref="G20:H20"/>
    <mergeCell ref="I20:J20"/>
    <mergeCell ref="B21:C21"/>
    <mergeCell ref="G21:H21"/>
    <mergeCell ref="I21:J21"/>
    <mergeCell ref="B18:C18"/>
    <mergeCell ref="G18:H18"/>
    <mergeCell ref="I18:J18"/>
    <mergeCell ref="B19:C19"/>
    <mergeCell ref="G19:H19"/>
    <mergeCell ref="I19:J19"/>
    <mergeCell ref="G16:J16"/>
    <mergeCell ref="A3:J3"/>
    <mergeCell ref="I4:J4"/>
    <mergeCell ref="A6:B6"/>
    <mergeCell ref="G6:H6"/>
    <mergeCell ref="G7:H7"/>
    <mergeCell ref="B8:D8"/>
    <mergeCell ref="G8:H8"/>
    <mergeCell ref="G10:I12"/>
    <mergeCell ref="A11:A12"/>
    <mergeCell ref="B11:D12"/>
    <mergeCell ref="G13:I13"/>
    <mergeCell ref="G15:J15"/>
  </mergeCells>
  <phoneticPr fontId="2"/>
  <dataValidations count="4">
    <dataValidation type="list" allowBlank="1" showInputMessage="1" showErrorMessage="1" sqref="G6:H6" xr:uid="{F8EAE781-01D3-4416-9D64-14A92281ED4D}">
      <formula1>$L$6:$L$7</formula1>
    </dataValidation>
    <dataValidation type="textLength" operator="equal" allowBlank="1" showInputMessage="1" showErrorMessage="1" sqref="G7:H7" xr:uid="{C2E91420-7512-41E0-99F3-3F8B2EB8D5B5}">
      <formula1>14</formula1>
    </dataValidation>
    <dataValidation type="list" allowBlank="1" showInputMessage="1" showErrorMessage="1" sqref="I4:J4" xr:uid="{33C2E03F-FCF7-4602-A559-7EDA2B5EAC14}">
      <formula1>$N$4:$N$8</formula1>
    </dataValidation>
    <dataValidation type="whole" allowBlank="1" showInputMessage="1" showErrorMessage="1" sqref="B15" xr:uid="{8D8CA5FE-8726-493A-A721-962C90E0F8E4}">
      <formula1>0</formula1>
      <formula2>9999</formula2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orientation="landscape" r:id="rId1"/>
  <headerFooter>
    <oddFooter>&amp;L&amp;"ＭＳ Ｐ明朝,標準"&amp;8(5050100)&amp;R&amp;"ＭＳ 明朝,標準"&amp;8制定日：2021.04.01
改定日：2023.08.04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D61AC-EB59-402F-9045-0A7DD905BCB7}">
  <sheetPr>
    <pageSetUpPr fitToPage="1"/>
  </sheetPr>
  <dimension ref="A1:AE85"/>
  <sheetViews>
    <sheetView view="pageBreakPreview" zoomScaleNormal="85" zoomScaleSheetLayoutView="100" workbookViewId="0">
      <selection activeCell="C7" sqref="C7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2" width="9" hidden="1" customWidth="1" collapsed="1"/>
    <col min="13" max="13" width="0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8" s="1" customFormat="1" ht="12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s="1" customFormat="1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8" s="1" customFormat="1" ht="21" x14ac:dyDescent="0.15">
      <c r="A3" s="102" t="s">
        <v>27</v>
      </c>
      <c r="B3" s="102"/>
      <c r="C3" s="102"/>
      <c r="D3" s="102"/>
      <c r="E3" s="102"/>
      <c r="F3" s="102"/>
      <c r="G3" s="102"/>
      <c r="H3" s="102"/>
      <c r="I3" s="102"/>
      <c r="J3" s="102"/>
      <c r="K3" s="2"/>
    </row>
    <row r="4" spans="1:18" s="1" customFormat="1" ht="15" customHeight="1" x14ac:dyDescent="0.15">
      <c r="A4" s="2"/>
      <c r="B4" s="2"/>
      <c r="C4" s="2"/>
      <c r="D4" s="2"/>
      <c r="E4" s="8" t="s">
        <v>33</v>
      </c>
      <c r="F4" s="2"/>
      <c r="G4" s="2"/>
      <c r="H4" s="10" t="s">
        <v>12</v>
      </c>
      <c r="I4" s="103"/>
      <c r="J4" s="103"/>
      <c r="K4" s="2"/>
      <c r="N4" s="27">
        <f t="shared" ref="N4:N14" ca="1" si="0">DATE($R$4,$R$5+P4,20)</f>
        <v>45097</v>
      </c>
      <c r="Q4" s="27">
        <f ca="1">TODAY()-60</f>
        <v>45085</v>
      </c>
      <c r="R4" s="1">
        <f ca="1">YEAR(Q4)</f>
        <v>2023</v>
      </c>
    </row>
    <row r="5" spans="1:18" s="1" customFormat="1" ht="15" customHeight="1" x14ac:dyDescent="0.15">
      <c r="A5" s="2"/>
      <c r="B5" s="2"/>
      <c r="C5" s="2"/>
      <c r="D5" s="2"/>
      <c r="E5" s="2"/>
      <c r="F5" s="2"/>
      <c r="G5" s="2"/>
      <c r="H5" s="2"/>
      <c r="I5" s="69" t="str">
        <f>IF(I4="","請求日未入力","")</f>
        <v>請求日未入力</v>
      </c>
      <c r="J5" s="2"/>
      <c r="K5" s="2"/>
      <c r="L5" t="s">
        <v>29</v>
      </c>
      <c r="N5" s="27">
        <f t="shared" ca="1" si="0"/>
        <v>45127</v>
      </c>
      <c r="P5" s="1">
        <v>1</v>
      </c>
      <c r="R5" s="1">
        <f ca="1">MONTH(Q4)</f>
        <v>6</v>
      </c>
    </row>
    <row r="6" spans="1:18" s="1" customFormat="1" ht="15" customHeight="1" x14ac:dyDescent="0.15">
      <c r="A6" s="104" t="s">
        <v>6</v>
      </c>
      <c r="B6" s="104"/>
      <c r="C6" s="11"/>
      <c r="E6" s="2"/>
      <c r="F6" s="33" t="s">
        <v>32</v>
      </c>
      <c r="G6" s="155" t="str">
        <f>IF('C-4回目'!G6="","",'C-4回目'!G6)</f>
        <v/>
      </c>
      <c r="H6" s="155" t="str">
        <f>IF('C-1回目'!H6="","",'C-1回目'!H6)</f>
        <v/>
      </c>
      <c r="I6" s="69" t="str">
        <f>IF(G6="","免税判定　未入力","")</f>
        <v>免税判定　未入力</v>
      </c>
      <c r="J6" s="2"/>
      <c r="K6" s="2"/>
      <c r="L6" t="s">
        <v>30</v>
      </c>
      <c r="N6" s="27">
        <f t="shared" ca="1" si="0"/>
        <v>45158</v>
      </c>
      <c r="P6" s="1">
        <v>2</v>
      </c>
    </row>
    <row r="7" spans="1:18" s="1" customFormat="1" ht="15" customHeight="1" x14ac:dyDescent="0.15">
      <c r="A7" s="2"/>
      <c r="B7" s="2"/>
      <c r="C7" s="2"/>
      <c r="D7" s="2"/>
      <c r="E7" s="2"/>
      <c r="F7" s="33" t="s">
        <v>54</v>
      </c>
      <c r="G7" s="155" t="str">
        <f>IF('C-4回目'!G7="","",'C-4回目'!G7)</f>
        <v/>
      </c>
      <c r="H7" s="155" t="str">
        <f>IF('C-1回目'!H7="","",'C-1回目'!H7)</f>
        <v/>
      </c>
      <c r="I7" s="69" t="str">
        <f>IF($G$6="免税事業者",IF(ISTEXT($G$7),"登録番号入力不要",""),"")</f>
        <v/>
      </c>
      <c r="J7" s="2"/>
      <c r="K7" s="2"/>
      <c r="L7" t="s">
        <v>31</v>
      </c>
      <c r="N7" s="27">
        <f t="shared" ca="1" si="0"/>
        <v>45189</v>
      </c>
      <c r="P7" s="1">
        <v>3</v>
      </c>
    </row>
    <row r="8" spans="1:18" s="1" customFormat="1" ht="15" customHeight="1" x14ac:dyDescent="0.15">
      <c r="A8" s="10" t="s">
        <v>1</v>
      </c>
      <c r="B8" s="156" t="str">
        <f>IF('C-4回目'!B8="","",'C-4回目'!B8)</f>
        <v/>
      </c>
      <c r="C8" s="156"/>
      <c r="D8" s="156"/>
      <c r="E8" s="3"/>
      <c r="F8" s="34" t="s">
        <v>11</v>
      </c>
      <c r="G8" s="157" t="str">
        <f>IF('C-4回目'!G8="","",'C-4回目'!G8)</f>
        <v/>
      </c>
      <c r="H8" s="157" t="str">
        <f>IF('C-1回目'!H8="","",'C-1回目'!H8)</f>
        <v/>
      </c>
      <c r="I8" s="69" t="str">
        <f>IF($G$6="適格請求事業者",IF(ISTEXT($G$7),"","登録番号未入力"),"")</f>
        <v/>
      </c>
      <c r="J8" s="2"/>
      <c r="K8" s="2"/>
      <c r="N8" s="27">
        <f t="shared" ca="1" si="0"/>
        <v>45219</v>
      </c>
      <c r="P8" s="1">
        <v>4</v>
      </c>
    </row>
    <row r="9" spans="1:18" s="1" customFormat="1" ht="15" customHeight="1" x14ac:dyDescent="0.15">
      <c r="A9" s="2"/>
      <c r="B9" s="69" t="str">
        <f>IF(B8="","工事名未入力","")</f>
        <v>工事名未入力</v>
      </c>
      <c r="C9" s="2"/>
      <c r="D9" s="2"/>
      <c r="E9" s="2"/>
      <c r="F9" s="2"/>
      <c r="G9" s="2"/>
      <c r="H9" s="2"/>
      <c r="I9" s="2"/>
      <c r="J9" s="2"/>
      <c r="K9" s="2"/>
      <c r="N9" s="27">
        <f t="shared" ca="1" si="0"/>
        <v>45250</v>
      </c>
      <c r="P9" s="1">
        <v>5</v>
      </c>
    </row>
    <row r="10" spans="1:18" s="1" customFormat="1" ht="15" customHeight="1" x14ac:dyDescent="0.15">
      <c r="A10" s="2"/>
      <c r="B10" s="2"/>
      <c r="C10" s="2"/>
      <c r="D10" s="2"/>
      <c r="E10" s="2"/>
      <c r="F10" s="89"/>
      <c r="G10" s="158" t="str">
        <f>IF('C-4回目'!G10="","",'C-4回目'!G10)</f>
        <v/>
      </c>
      <c r="H10" s="158"/>
      <c r="I10" s="158"/>
      <c r="J10" s="2"/>
      <c r="K10" s="2"/>
      <c r="N10" s="27">
        <f t="shared" ca="1" si="0"/>
        <v>45280</v>
      </c>
      <c r="P10" s="1">
        <v>6</v>
      </c>
    </row>
    <row r="11" spans="1:18" s="1" customFormat="1" ht="15" customHeight="1" x14ac:dyDescent="0.15">
      <c r="A11" s="110" t="s">
        <v>7</v>
      </c>
      <c r="B11" s="112">
        <f>G24</f>
        <v>0</v>
      </c>
      <c r="C11" s="112"/>
      <c r="D11" s="112"/>
      <c r="E11" s="2"/>
      <c r="F11" s="2"/>
      <c r="G11" s="158" t="str">
        <f>IF('C-1回目'!G11="","",'C-1回目'!G11)</f>
        <v/>
      </c>
      <c r="H11" s="158"/>
      <c r="I11" s="158"/>
      <c r="J11" s="2"/>
      <c r="K11" s="2"/>
      <c r="N11" s="27">
        <f t="shared" ca="1" si="0"/>
        <v>45311</v>
      </c>
      <c r="P11" s="1">
        <v>7</v>
      </c>
    </row>
    <row r="12" spans="1:18" s="1" customFormat="1" ht="15" customHeight="1" thickBot="1" x14ac:dyDescent="0.2">
      <c r="A12" s="111"/>
      <c r="B12" s="113"/>
      <c r="C12" s="113"/>
      <c r="D12" s="113"/>
      <c r="E12" s="2"/>
      <c r="F12" s="90" t="s">
        <v>10</v>
      </c>
      <c r="G12" s="159" t="str">
        <f>IF('C-1回目'!G12="","",'C-1回目'!G12)</f>
        <v/>
      </c>
      <c r="H12" s="159"/>
      <c r="I12" s="159"/>
      <c r="K12" s="2"/>
      <c r="N12" s="27">
        <f t="shared" ca="1" si="0"/>
        <v>45342</v>
      </c>
      <c r="P12" s="1">
        <v>8</v>
      </c>
    </row>
    <row r="13" spans="1:18" s="1" customFormat="1" ht="45" customHeight="1" x14ac:dyDescent="0.15">
      <c r="A13" s="2"/>
      <c r="B13" s="2"/>
      <c r="C13" s="2"/>
      <c r="D13" s="2"/>
      <c r="E13" s="2"/>
      <c r="F13" s="91" t="s">
        <v>0</v>
      </c>
      <c r="G13" s="164" t="str">
        <f>IF('C-4回目'!G13="","",'C-4回目'!G13)</f>
        <v/>
      </c>
      <c r="H13" s="164"/>
      <c r="I13" s="164"/>
      <c r="J13" s="92" t="s">
        <v>3</v>
      </c>
      <c r="K13" s="2"/>
      <c r="N13" s="27">
        <f t="shared" ca="1" si="0"/>
        <v>45371</v>
      </c>
      <c r="P13" s="1">
        <v>9</v>
      </c>
    </row>
    <row r="14" spans="1:18" s="1" customFormat="1" ht="15" customHeight="1" x14ac:dyDescent="0.15">
      <c r="A14" s="2"/>
      <c r="B14" s="3"/>
      <c r="C14" s="3"/>
      <c r="D14" s="2"/>
      <c r="E14" s="2"/>
      <c r="F14" s="2"/>
      <c r="G14" s="7"/>
      <c r="H14" s="2"/>
      <c r="I14" s="2"/>
      <c r="K14" s="2"/>
      <c r="N14" s="27">
        <f t="shared" ca="1" si="0"/>
        <v>45402</v>
      </c>
      <c r="P14" s="1">
        <v>10</v>
      </c>
    </row>
    <row r="15" spans="1:18" s="1" customFormat="1" ht="15" customHeight="1" x14ac:dyDescent="0.15">
      <c r="A15" s="6" t="s">
        <v>2</v>
      </c>
      <c r="B15" s="36" t="str">
        <f>IF('C-4回目'!B15="","",'C-4回目'!B15)</f>
        <v/>
      </c>
      <c r="C15" s="8"/>
      <c r="D15" s="2"/>
      <c r="E15" s="2"/>
      <c r="F15" s="9" t="s">
        <v>9</v>
      </c>
      <c r="G15" s="161" t="str">
        <f>IF('C-4回目'!G15="","",'C-4回目'!G15)</f>
        <v/>
      </c>
      <c r="H15" s="162" t="str">
        <f>IF('C-1回目'!H15="","",'C-1回目'!H15)</f>
        <v/>
      </c>
      <c r="I15" s="162" t="str">
        <f>IF('C-1回目'!I15="","",'C-1回目'!I15)</f>
        <v/>
      </c>
      <c r="J15" s="163" t="str">
        <f>IF('C-1回目'!J15="","",'C-1回目'!J15)</f>
        <v/>
      </c>
      <c r="K15" s="2"/>
      <c r="N15" s="27"/>
    </row>
    <row r="16" spans="1:18" s="1" customFormat="1" ht="15" customHeight="1" x14ac:dyDescent="0.15">
      <c r="A16" s="2"/>
      <c r="B16" s="2"/>
      <c r="C16" s="2"/>
      <c r="D16" s="2"/>
      <c r="E16" s="2"/>
      <c r="F16" s="9" t="s">
        <v>8</v>
      </c>
      <c r="G16" s="161" t="str">
        <f>IF('C-4回目'!G16="","",'C-4回目'!G16)</f>
        <v/>
      </c>
      <c r="H16" s="162" t="str">
        <f>IF('C-1回目'!H16="","",'C-1回目'!H16)</f>
        <v/>
      </c>
      <c r="I16" s="162" t="str">
        <f>IF('C-1回目'!I16="","",'C-1回目'!I16)</f>
        <v/>
      </c>
      <c r="J16" s="163" t="str">
        <f>IF('C-1回目'!J16="","",'C-1回目'!J16)</f>
        <v/>
      </c>
      <c r="K16" s="2"/>
      <c r="N16" s="27"/>
    </row>
    <row r="17" spans="1:19" s="1" customFormat="1" ht="15" customHeight="1" x14ac:dyDescent="0.15">
      <c r="A17" s="2" t="s">
        <v>7</v>
      </c>
      <c r="B17" s="2"/>
      <c r="C17" s="2"/>
      <c r="D17" s="69" t="str">
        <f>IF(D19="","契約金額未入力","")</f>
        <v>契約金額未入力</v>
      </c>
      <c r="E17" s="69" t="str">
        <f>IF(E19="","出来高未入力","")</f>
        <v>出来高未入力</v>
      </c>
      <c r="F17" s="69" t="str">
        <f>IF(F19="","既収金未入力","")</f>
        <v/>
      </c>
      <c r="G17" s="69" t="str">
        <f>IF(F20="","保留金解除未入力","")</f>
        <v/>
      </c>
      <c r="H17" s="69"/>
      <c r="I17" s="26"/>
      <c r="J17" s="29"/>
      <c r="K17" s="2"/>
      <c r="N17" s="27"/>
    </row>
    <row r="18" spans="1:19" s="1" customFormat="1" ht="18" customHeight="1" x14ac:dyDescent="0.15">
      <c r="A18" s="8"/>
      <c r="B18" s="115" t="s">
        <v>14</v>
      </c>
      <c r="C18" s="115"/>
      <c r="D18" s="14" t="s">
        <v>63</v>
      </c>
      <c r="E18" s="14" t="s">
        <v>50</v>
      </c>
      <c r="F18" s="14" t="s">
        <v>4</v>
      </c>
      <c r="G18" s="115" t="s">
        <v>5</v>
      </c>
      <c r="H18" s="116"/>
      <c r="I18" s="115" t="s">
        <v>64</v>
      </c>
      <c r="J18" s="115"/>
      <c r="K18" s="2"/>
      <c r="N18" s="27"/>
    </row>
    <row r="19" spans="1:19" s="1" customFormat="1" ht="18" customHeight="1" x14ac:dyDescent="0.15">
      <c r="A19" s="8"/>
      <c r="B19" s="117" t="s">
        <v>51</v>
      </c>
      <c r="C19" s="118"/>
      <c r="D19" s="21"/>
      <c r="E19" s="21"/>
      <c r="F19" s="31">
        <f>'C-4回目'!E19</f>
        <v>0</v>
      </c>
      <c r="G19" s="119">
        <f>E19-F19</f>
        <v>0</v>
      </c>
      <c r="H19" s="119"/>
      <c r="I19" s="120">
        <f>D19-E19</f>
        <v>0</v>
      </c>
      <c r="J19" s="120"/>
      <c r="K19" s="2"/>
      <c r="N19" s="27"/>
    </row>
    <row r="20" spans="1:19" s="1" customFormat="1" ht="18" customHeight="1" x14ac:dyDescent="0.15">
      <c r="A20" s="14" t="s">
        <v>16</v>
      </c>
      <c r="B20" s="117" t="s">
        <v>17</v>
      </c>
      <c r="C20" s="121"/>
      <c r="D20" s="23"/>
      <c r="E20" s="23"/>
      <c r="F20" s="35">
        <f>'C-4回目'!G21</f>
        <v>0</v>
      </c>
      <c r="G20" s="122">
        <f>F20*-1</f>
        <v>0</v>
      </c>
      <c r="H20" s="122"/>
      <c r="I20" s="120">
        <v>0</v>
      </c>
      <c r="J20" s="120"/>
      <c r="K20" s="2"/>
      <c r="N20" s="27"/>
    </row>
    <row r="21" spans="1:19" s="1" customFormat="1" ht="18" customHeight="1" x14ac:dyDescent="0.15">
      <c r="A21" s="37">
        <f>'C-4回目'!A21</f>
        <v>0</v>
      </c>
      <c r="B21" s="117" t="s">
        <v>18</v>
      </c>
      <c r="C21" s="121"/>
      <c r="D21" s="23"/>
      <c r="E21" s="23"/>
      <c r="F21" s="24"/>
      <c r="G21" s="123">
        <f>ROUNDDOWN(G19*-1*A21,0)</f>
        <v>0</v>
      </c>
      <c r="H21" s="123"/>
      <c r="I21" s="120">
        <f>I20-G21</f>
        <v>0</v>
      </c>
      <c r="J21" s="120"/>
      <c r="K21" s="2"/>
      <c r="N21" s="27"/>
    </row>
    <row r="22" spans="1:19" s="1" customFormat="1" ht="18" customHeight="1" x14ac:dyDescent="0.15">
      <c r="A22" s="71" t="str">
        <f>IF(A21="","保留率未入力","")</f>
        <v/>
      </c>
      <c r="B22" s="117" t="s">
        <v>52</v>
      </c>
      <c r="C22" s="121"/>
      <c r="D22" s="15">
        <f>D19</f>
        <v>0</v>
      </c>
      <c r="E22" s="16">
        <f>E19</f>
        <v>0</v>
      </c>
      <c r="F22" s="12">
        <f>SUM(F19:F21)</f>
        <v>0</v>
      </c>
      <c r="G22" s="122">
        <f>SUM(G19:H21)</f>
        <v>0</v>
      </c>
      <c r="H22" s="122"/>
      <c r="I22" s="122">
        <f>SUM(I19:J21)</f>
        <v>0</v>
      </c>
      <c r="J22" s="122"/>
      <c r="K22" s="2"/>
      <c r="N22" s="27"/>
    </row>
    <row r="23" spans="1:19" s="1" customFormat="1" ht="18" customHeight="1" x14ac:dyDescent="0.15">
      <c r="A23" s="8"/>
      <c r="B23" s="117" t="s">
        <v>15</v>
      </c>
      <c r="C23" s="118"/>
      <c r="D23" s="21"/>
      <c r="E23" s="21"/>
      <c r="F23" s="31">
        <f>'C-4回目'!F23+'C-4回目'!G23</f>
        <v>0</v>
      </c>
      <c r="G23" s="124"/>
      <c r="H23" s="124"/>
      <c r="I23" s="120">
        <f>D23-F23-G23</f>
        <v>0</v>
      </c>
      <c r="J23" s="120"/>
      <c r="K23" s="2"/>
      <c r="N23" s="27"/>
    </row>
    <row r="24" spans="1:19" s="1" customFormat="1" ht="18" customHeight="1" x14ac:dyDescent="0.15">
      <c r="A24" s="8"/>
      <c r="B24" s="117" t="s">
        <v>53</v>
      </c>
      <c r="C24" s="118"/>
      <c r="D24" s="12">
        <f>D19+D23</f>
        <v>0</v>
      </c>
      <c r="E24" s="12">
        <f>E19+E23</f>
        <v>0</v>
      </c>
      <c r="F24" s="12">
        <f>F22+F23</f>
        <v>0</v>
      </c>
      <c r="G24" s="125">
        <f>G22+G23</f>
        <v>0</v>
      </c>
      <c r="H24" s="125"/>
      <c r="I24" s="120">
        <f>I22+I23</f>
        <v>0</v>
      </c>
      <c r="J24" s="120"/>
      <c r="K24" s="2"/>
      <c r="N24" s="27"/>
    </row>
    <row r="25" spans="1:19" s="1" customFormat="1" ht="18" customHeight="1" x14ac:dyDescent="0.15">
      <c r="A25" s="8"/>
      <c r="B25" s="19"/>
      <c r="C25" s="19"/>
      <c r="D25" s="74" t="str">
        <f>IF(D23="","契約消費税未入力","")</f>
        <v>契約消費税未入力</v>
      </c>
      <c r="E25" s="30" t="str">
        <f>IF(E23="","出来高消費税未入力","")</f>
        <v>出来高消費税未入力</v>
      </c>
      <c r="F25" s="72" t="str">
        <f>IF(F23="","既収消費税未入力","")</f>
        <v/>
      </c>
      <c r="G25" s="74" t="str">
        <f>IF(G23="","今回請求消費税未入力","")</f>
        <v>今回請求消費税未入力</v>
      </c>
      <c r="H25" s="73"/>
      <c r="I25" s="5"/>
      <c r="J25" s="5"/>
      <c r="K25" s="2"/>
      <c r="N25" s="27"/>
    </row>
    <row r="26" spans="1:19" s="1" customFormat="1" ht="18" customHeight="1" x14ac:dyDescent="0.15">
      <c r="A26" s="8"/>
      <c r="B26" s="126" t="s">
        <v>13</v>
      </c>
      <c r="C26" s="127"/>
      <c r="D26" s="17" t="s">
        <v>28</v>
      </c>
      <c r="E26" s="17" t="s">
        <v>19</v>
      </c>
      <c r="F26" s="14" t="s">
        <v>20</v>
      </c>
      <c r="G26" s="115" t="s">
        <v>21</v>
      </c>
      <c r="H26" s="116"/>
      <c r="I26" s="115" t="s">
        <v>22</v>
      </c>
      <c r="J26" s="115"/>
      <c r="K26" s="2"/>
      <c r="N26" s="27"/>
    </row>
    <row r="27" spans="1:19" s="1" customFormat="1" ht="18" customHeight="1" x14ac:dyDescent="0.15">
      <c r="A27" s="8"/>
      <c r="B27" s="126" t="s">
        <v>23</v>
      </c>
      <c r="C27" s="127"/>
      <c r="D27" s="18">
        <f>E27+F27+G27+I27</f>
        <v>0</v>
      </c>
      <c r="E27" s="21"/>
      <c r="F27" s="21"/>
      <c r="G27" s="124"/>
      <c r="H27" s="124"/>
      <c r="I27" s="130"/>
      <c r="J27" s="130"/>
      <c r="K27" s="2"/>
      <c r="N27" s="27"/>
    </row>
    <row r="28" spans="1:19" s="1" customFormat="1" ht="18" customHeight="1" x14ac:dyDescent="0.15">
      <c r="A28" s="8"/>
      <c r="B28" s="126" t="s">
        <v>24</v>
      </c>
      <c r="C28" s="127"/>
      <c r="D28" s="18">
        <f>E28+F28+G28+I28</f>
        <v>0</v>
      </c>
      <c r="E28" s="22"/>
      <c r="F28" s="22"/>
      <c r="G28" s="130"/>
      <c r="H28" s="130"/>
      <c r="I28" s="130"/>
      <c r="J28" s="130"/>
      <c r="K28" s="2"/>
      <c r="N28" s="27"/>
    </row>
    <row r="29" spans="1:19" s="1" customFormat="1" ht="18" customHeight="1" x14ac:dyDescent="0.15">
      <c r="A29" s="8"/>
      <c r="B29" s="8"/>
      <c r="C29" s="8"/>
      <c r="D29" s="25" t="str">
        <f>IF(SUM(D27:D28)=G24,"","※合計金額が誤っているので再確認をお願いします")</f>
        <v/>
      </c>
      <c r="E29" s="4"/>
      <c r="F29" s="13"/>
      <c r="G29" s="133"/>
      <c r="H29" s="133"/>
      <c r="I29" s="5"/>
      <c r="J29" s="5"/>
      <c r="K29" s="2"/>
      <c r="N29" s="27"/>
    </row>
    <row r="30" spans="1:19" s="1" customFormat="1" ht="15" customHeight="1" x14ac:dyDescent="0.15">
      <c r="A30" s="2"/>
      <c r="B30" s="2" t="s">
        <v>26</v>
      </c>
      <c r="D30" s="2"/>
      <c r="E30" s="2"/>
      <c r="F30" s="2"/>
      <c r="G30" s="2"/>
      <c r="H30" s="2"/>
      <c r="I30" s="2"/>
      <c r="J30" s="2"/>
      <c r="K30"/>
      <c r="L30"/>
      <c r="M30"/>
      <c r="N30" s="27"/>
      <c r="O30"/>
      <c r="P30"/>
      <c r="Q30"/>
      <c r="R30"/>
      <c r="S30"/>
    </row>
    <row r="31" spans="1:19" s="1" customFormat="1" ht="18" customHeight="1" x14ac:dyDescent="0.15">
      <c r="A31" s="8"/>
      <c r="B31" s="134" t="s">
        <v>25</v>
      </c>
      <c r="C31" s="165"/>
      <c r="D31" s="165"/>
      <c r="E31" s="165"/>
      <c r="F31" s="165"/>
      <c r="G31" s="146" t="str">
        <f>IF(C31="","取引内容未入力","")</f>
        <v>取引内容未入力</v>
      </c>
      <c r="H31" s="146"/>
      <c r="I31" s="147"/>
      <c r="J31" s="147"/>
      <c r="K31"/>
      <c r="L31"/>
      <c r="M31"/>
      <c r="N31" s="27"/>
      <c r="O31"/>
      <c r="P31"/>
      <c r="Q31"/>
      <c r="R31"/>
      <c r="S31"/>
    </row>
    <row r="32" spans="1:19" s="1" customFormat="1" ht="18" customHeight="1" x14ac:dyDescent="0.15">
      <c r="A32" s="2"/>
      <c r="B32" s="135"/>
      <c r="C32" s="166"/>
      <c r="D32" s="166"/>
      <c r="E32" s="166"/>
      <c r="F32" s="166"/>
      <c r="G32" s="148"/>
      <c r="H32" s="149"/>
      <c r="I32" s="150"/>
      <c r="J32" s="150"/>
      <c r="K32" s="2"/>
      <c r="N32" s="27"/>
    </row>
    <row r="33" spans="1:14" s="1" customFormat="1" ht="18" customHeight="1" x14ac:dyDescent="0.15">
      <c r="A33" s="8"/>
      <c r="B33" s="136"/>
      <c r="C33" s="167"/>
      <c r="D33" s="167"/>
      <c r="E33" s="167"/>
      <c r="F33" s="167"/>
      <c r="G33" s="151"/>
      <c r="H33" s="151"/>
      <c r="I33" s="151"/>
      <c r="J33" s="151"/>
      <c r="K33" s="2"/>
      <c r="N33" s="27"/>
    </row>
    <row r="34" spans="1:14" s="1" customFormat="1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7"/>
    </row>
    <row r="35" spans="1:14" s="1" customFormat="1" ht="12" x14ac:dyDescent="0.15">
      <c r="N35" s="27"/>
    </row>
    <row r="36" spans="1:14" s="1" customFormat="1" ht="12" x14ac:dyDescent="0.15">
      <c r="N36" s="27"/>
    </row>
    <row r="37" spans="1:14" s="1" customFormat="1" ht="12" x14ac:dyDescent="0.15">
      <c r="N37" s="27"/>
    </row>
    <row r="38" spans="1:14" s="1" customFormat="1" ht="12" x14ac:dyDescent="0.15">
      <c r="N38" s="27"/>
    </row>
    <row r="39" spans="1:14" s="1" customFormat="1" ht="12" x14ac:dyDescent="0.15">
      <c r="N39" s="27"/>
    </row>
    <row r="40" spans="1:14" s="1" customFormat="1" ht="12" x14ac:dyDescent="0.15">
      <c r="N40" s="27"/>
    </row>
    <row r="41" spans="1:14" s="1" customFormat="1" ht="12" x14ac:dyDescent="0.15">
      <c r="N41" s="27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N42" s="27"/>
    </row>
    <row r="43" spans="1:14" x14ac:dyDescent="0.15">
      <c r="N43" s="27"/>
    </row>
    <row r="44" spans="1:14" x14ac:dyDescent="0.15">
      <c r="N44" s="27"/>
    </row>
    <row r="45" spans="1:14" x14ac:dyDescent="0.15">
      <c r="N45" s="27"/>
    </row>
    <row r="46" spans="1:14" x14ac:dyDescent="0.15">
      <c r="N46" s="27"/>
    </row>
    <row r="47" spans="1:14" x14ac:dyDescent="0.15">
      <c r="N47" s="27"/>
    </row>
    <row r="48" spans="1:14" x14ac:dyDescent="0.15">
      <c r="N48" s="27"/>
    </row>
    <row r="49" spans="14:14" x14ac:dyDescent="0.15">
      <c r="N49" s="27"/>
    </row>
    <row r="50" spans="14:14" x14ac:dyDescent="0.15">
      <c r="N50" s="27"/>
    </row>
    <row r="51" spans="14:14" x14ac:dyDescent="0.15">
      <c r="N51" s="27"/>
    </row>
    <row r="52" spans="14:14" x14ac:dyDescent="0.15">
      <c r="N52" s="27"/>
    </row>
    <row r="53" spans="14:14" x14ac:dyDescent="0.15">
      <c r="N53" s="27"/>
    </row>
    <row r="54" spans="14:14" x14ac:dyDescent="0.15">
      <c r="N54" s="27"/>
    </row>
    <row r="55" spans="14:14" x14ac:dyDescent="0.15">
      <c r="N55" s="27"/>
    </row>
    <row r="56" spans="14:14" x14ac:dyDescent="0.15">
      <c r="N56" s="27"/>
    </row>
    <row r="57" spans="14:14" x14ac:dyDescent="0.15">
      <c r="N57" s="27"/>
    </row>
    <row r="58" spans="14:14" x14ac:dyDescent="0.15">
      <c r="N58" s="27"/>
    </row>
    <row r="59" spans="14:14" x14ac:dyDescent="0.15">
      <c r="N59" s="27"/>
    </row>
    <row r="60" spans="14:14" x14ac:dyDescent="0.15">
      <c r="N60" s="27"/>
    </row>
    <row r="61" spans="14:14" x14ac:dyDescent="0.15">
      <c r="N61" s="27"/>
    </row>
    <row r="62" spans="14:14" x14ac:dyDescent="0.15">
      <c r="N62" s="27"/>
    </row>
    <row r="63" spans="14:14" x14ac:dyDescent="0.15">
      <c r="N63" s="27"/>
    </row>
    <row r="64" spans="14:14" x14ac:dyDescent="0.15">
      <c r="N64" s="27"/>
    </row>
    <row r="65" spans="14:14" x14ac:dyDescent="0.15">
      <c r="N65" s="27"/>
    </row>
    <row r="66" spans="14:14" x14ac:dyDescent="0.15">
      <c r="N66" s="27"/>
    </row>
    <row r="67" spans="14:14" x14ac:dyDescent="0.15">
      <c r="N67" s="27"/>
    </row>
    <row r="68" spans="14:14" x14ac:dyDescent="0.15">
      <c r="N68" s="27"/>
    </row>
    <row r="69" spans="14:14" x14ac:dyDescent="0.15">
      <c r="N69" s="27"/>
    </row>
    <row r="70" spans="14:14" x14ac:dyDescent="0.15">
      <c r="N70" s="27"/>
    </row>
    <row r="71" spans="14:14" x14ac:dyDescent="0.15">
      <c r="N71" s="27"/>
    </row>
    <row r="72" spans="14:14" x14ac:dyDescent="0.15">
      <c r="N72" s="27"/>
    </row>
    <row r="73" spans="14:14" x14ac:dyDescent="0.15">
      <c r="N73" s="27"/>
    </row>
    <row r="74" spans="14:14" x14ac:dyDescent="0.15">
      <c r="N74" s="27"/>
    </row>
    <row r="75" spans="14:14" x14ac:dyDescent="0.15">
      <c r="N75" s="27"/>
    </row>
    <row r="76" spans="14:14" x14ac:dyDescent="0.15">
      <c r="N76" s="27"/>
    </row>
    <row r="77" spans="14:14" x14ac:dyDescent="0.15">
      <c r="N77" s="27"/>
    </row>
    <row r="78" spans="14:14" x14ac:dyDescent="0.15">
      <c r="N78" s="27"/>
    </row>
    <row r="79" spans="14:14" x14ac:dyDescent="0.15">
      <c r="N79" s="27"/>
    </row>
    <row r="80" spans="14:14" x14ac:dyDescent="0.15"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</sheetData>
  <sheetProtection algorithmName="SHA-512" hashValue="Fts845+OObB9DjYXrMhl33ZXonq6owbYd5YUVqKvEi8OnOK7tSG5Gfyz3VLniAfCRWQALiCxt2fGgJDQzMeE/w==" saltValue="oYDpN+O3bRUwfWf5O2+8Tw==" spinCount="100000" sheet="1" objects="1" scenarios="1"/>
  <mergeCells count="52">
    <mergeCell ref="G29:H29"/>
    <mergeCell ref="B31:B33"/>
    <mergeCell ref="C31:F33"/>
    <mergeCell ref="G31:H31"/>
    <mergeCell ref="I31:J31"/>
    <mergeCell ref="G32:H32"/>
    <mergeCell ref="I32:J32"/>
    <mergeCell ref="G33:H33"/>
    <mergeCell ref="I33:J33"/>
    <mergeCell ref="B27:C27"/>
    <mergeCell ref="G27:H27"/>
    <mergeCell ref="I27:J27"/>
    <mergeCell ref="B28:C28"/>
    <mergeCell ref="G28:H28"/>
    <mergeCell ref="I28:J28"/>
    <mergeCell ref="B24:C24"/>
    <mergeCell ref="G24:H24"/>
    <mergeCell ref="I24:J24"/>
    <mergeCell ref="B26:C26"/>
    <mergeCell ref="G26:H26"/>
    <mergeCell ref="I26:J26"/>
    <mergeCell ref="B22:C22"/>
    <mergeCell ref="G22:H22"/>
    <mergeCell ref="I22:J22"/>
    <mergeCell ref="B23:C23"/>
    <mergeCell ref="G23:H23"/>
    <mergeCell ref="I23:J23"/>
    <mergeCell ref="B20:C20"/>
    <mergeCell ref="G20:H20"/>
    <mergeCell ref="I20:J20"/>
    <mergeCell ref="B21:C21"/>
    <mergeCell ref="G21:H21"/>
    <mergeCell ref="I21:J21"/>
    <mergeCell ref="B18:C18"/>
    <mergeCell ref="G18:H18"/>
    <mergeCell ref="I18:J18"/>
    <mergeCell ref="B19:C19"/>
    <mergeCell ref="G19:H19"/>
    <mergeCell ref="I19:J19"/>
    <mergeCell ref="G16:J16"/>
    <mergeCell ref="A3:J3"/>
    <mergeCell ref="I4:J4"/>
    <mergeCell ref="A6:B6"/>
    <mergeCell ref="G6:H6"/>
    <mergeCell ref="G7:H7"/>
    <mergeCell ref="B8:D8"/>
    <mergeCell ref="G8:H8"/>
    <mergeCell ref="G10:I12"/>
    <mergeCell ref="A11:A12"/>
    <mergeCell ref="B11:D12"/>
    <mergeCell ref="G13:I13"/>
    <mergeCell ref="G15:J15"/>
  </mergeCells>
  <phoneticPr fontId="2"/>
  <dataValidations count="4">
    <dataValidation type="whole" allowBlank="1" showInputMessage="1" showErrorMessage="1" sqref="B15" xr:uid="{61A75BCB-4EC3-4371-A713-7936C1EB1108}">
      <formula1>0</formula1>
      <formula2>9999</formula2>
    </dataValidation>
    <dataValidation type="list" allowBlank="1" showInputMessage="1" showErrorMessage="1" sqref="I4:J4" xr:uid="{92776C2D-DF5C-47DA-B9B0-9ED993C875D4}">
      <formula1>$N$4:$N$8</formula1>
    </dataValidation>
    <dataValidation type="textLength" operator="equal" allowBlank="1" showInputMessage="1" showErrorMessage="1" sqref="G7:H7" xr:uid="{CE420DB7-66BA-46D9-A922-F377AFC05712}">
      <formula1>14</formula1>
    </dataValidation>
    <dataValidation type="list" allowBlank="1" showInputMessage="1" showErrorMessage="1" sqref="G6:H6" xr:uid="{453476BA-FEFF-4424-8AD8-58A715364AA5}">
      <formula1>$L$6:$L$7</formula1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orientation="landscape" r:id="rId1"/>
  <headerFooter>
    <oddFooter>&amp;L&amp;"ＭＳ Ｐ明朝,標準"&amp;8(5050100)&amp;R&amp;"ＭＳ 明朝,標準"&amp;8制定日：2021.04.01
改定日：2023.08.04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3C7A0-FCAB-4F6A-8D5A-7D52E660F6F9}">
  <sheetPr>
    <pageSetUpPr fitToPage="1"/>
  </sheetPr>
  <dimension ref="A1:AE85"/>
  <sheetViews>
    <sheetView view="pageBreakPreview" zoomScaleNormal="85" zoomScaleSheetLayoutView="100" workbookViewId="0">
      <selection activeCell="C7" sqref="C7"/>
    </sheetView>
  </sheetViews>
  <sheetFormatPr defaultColWidth="9" defaultRowHeight="13.5" x14ac:dyDescent="0.15"/>
  <cols>
    <col min="1" max="1" width="9" collapsed="1"/>
    <col min="2" max="2" width="22.625" customWidth="1" collapsed="1"/>
    <col min="3" max="3" width="4.75" bestFit="1" customWidth="1"/>
    <col min="4" max="6" width="17.625" customWidth="1" collapsed="1"/>
    <col min="7" max="7" width="9" collapsed="1"/>
    <col min="8" max="8" width="9" customWidth="1" collapsed="1"/>
    <col min="9" max="9" width="9.625" customWidth="1" collapsed="1"/>
    <col min="10" max="10" width="8.625" customWidth="1" collapsed="1"/>
    <col min="11" max="11" width="9" collapsed="1"/>
    <col min="12" max="12" width="9" hidden="1" customWidth="1" collapsed="1"/>
    <col min="13" max="13" width="0" hidden="1" customWidth="1" collapsed="1"/>
    <col min="14" max="14" width="9.375" hidden="1" customWidth="1" collapsed="1"/>
    <col min="15" max="16" width="9" hidden="1" customWidth="1" collapsed="1"/>
    <col min="17" max="17" width="9.375" hidden="1" customWidth="1" collapsed="1"/>
    <col min="18" max="18" width="9" hidden="1" customWidth="1" collapsed="1"/>
    <col min="19" max="19" width="9" collapsed="1"/>
    <col min="21" max="21" width="9" collapsed="1"/>
    <col min="32" max="16384" width="9" collapsed="1"/>
  </cols>
  <sheetData>
    <row r="1" spans="1:18" s="1" customFormat="1" ht="12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s="1" customFormat="1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8" s="1" customFormat="1" ht="21" x14ac:dyDescent="0.15">
      <c r="A3" s="102" t="s">
        <v>27</v>
      </c>
      <c r="B3" s="102"/>
      <c r="C3" s="102"/>
      <c r="D3" s="102"/>
      <c r="E3" s="102"/>
      <c r="F3" s="102"/>
      <c r="G3" s="102"/>
      <c r="H3" s="102"/>
      <c r="I3" s="102"/>
      <c r="J3" s="102"/>
      <c r="K3" s="2"/>
    </row>
    <row r="4" spans="1:18" s="1" customFormat="1" ht="15" customHeight="1" x14ac:dyDescent="0.15">
      <c r="A4" s="2"/>
      <c r="B4" s="2"/>
      <c r="C4" s="2"/>
      <c r="D4" s="2"/>
      <c r="E4" s="8" t="s">
        <v>33</v>
      </c>
      <c r="F4" s="2"/>
      <c r="G4" s="2"/>
      <c r="H4" s="10" t="s">
        <v>12</v>
      </c>
      <c r="I4" s="103"/>
      <c r="J4" s="103"/>
      <c r="K4" s="2"/>
      <c r="N4" s="27">
        <f t="shared" ref="N4:N14" ca="1" si="0">DATE($R$4,$R$5+P4,20)</f>
        <v>45097</v>
      </c>
      <c r="Q4" s="27">
        <f ca="1">TODAY()-60</f>
        <v>45085</v>
      </c>
      <c r="R4" s="1">
        <f ca="1">YEAR(Q4)</f>
        <v>2023</v>
      </c>
    </row>
    <row r="5" spans="1:18" s="1" customFormat="1" ht="15" customHeight="1" x14ac:dyDescent="0.15">
      <c r="A5" s="2"/>
      <c r="B5" s="2"/>
      <c r="C5" s="2"/>
      <c r="D5" s="2"/>
      <c r="E5" s="2"/>
      <c r="F5" s="2"/>
      <c r="G5" s="2"/>
      <c r="H5" s="2"/>
      <c r="I5" s="69" t="str">
        <f>IF(I4="","請求日未入力","")</f>
        <v>請求日未入力</v>
      </c>
      <c r="J5" s="2"/>
      <c r="K5" s="2"/>
      <c r="L5" t="s">
        <v>29</v>
      </c>
      <c r="N5" s="27">
        <f t="shared" ca="1" si="0"/>
        <v>45127</v>
      </c>
      <c r="P5" s="1">
        <v>1</v>
      </c>
      <c r="R5" s="1">
        <f ca="1">MONTH(Q4)</f>
        <v>6</v>
      </c>
    </row>
    <row r="6" spans="1:18" s="1" customFormat="1" ht="15" customHeight="1" x14ac:dyDescent="0.15">
      <c r="A6" s="104" t="s">
        <v>6</v>
      </c>
      <c r="B6" s="104"/>
      <c r="C6" s="11"/>
      <c r="E6" s="2"/>
      <c r="F6" s="33" t="s">
        <v>32</v>
      </c>
      <c r="G6" s="155" t="str">
        <f>IF('C-5回目'!G6="","",'C-5回目'!G6)</f>
        <v/>
      </c>
      <c r="H6" s="155" t="str">
        <f>IF('C-1回目'!H6="","",'C-1回目'!H6)</f>
        <v/>
      </c>
      <c r="I6" s="69" t="str">
        <f>IF(G6="","免税判定　未入力","")</f>
        <v>免税判定　未入力</v>
      </c>
      <c r="J6" s="2"/>
      <c r="K6" s="2"/>
      <c r="L6" t="s">
        <v>30</v>
      </c>
      <c r="N6" s="27">
        <f t="shared" ca="1" si="0"/>
        <v>45158</v>
      </c>
      <c r="P6" s="1">
        <v>2</v>
      </c>
    </row>
    <row r="7" spans="1:18" s="1" customFormat="1" ht="15" customHeight="1" x14ac:dyDescent="0.15">
      <c r="A7" s="2"/>
      <c r="B7" s="2"/>
      <c r="C7" s="2"/>
      <c r="D7" s="2"/>
      <c r="E7" s="2"/>
      <c r="F7" s="33" t="s">
        <v>54</v>
      </c>
      <c r="G7" s="155" t="str">
        <f>IF('C-5回目'!G7="","",'C-5回目'!G7)</f>
        <v/>
      </c>
      <c r="H7" s="155" t="str">
        <f>IF('C-1回目'!H7="","",'C-1回目'!H7)</f>
        <v/>
      </c>
      <c r="I7" s="69" t="str">
        <f>IF($G$6="免税事業者",IF(ISTEXT($G$7),"登録番号入力不要",""),"")</f>
        <v/>
      </c>
      <c r="J7" s="2"/>
      <c r="K7" s="2"/>
      <c r="L7" t="s">
        <v>31</v>
      </c>
      <c r="N7" s="27">
        <f t="shared" ca="1" si="0"/>
        <v>45189</v>
      </c>
      <c r="P7" s="1">
        <v>3</v>
      </c>
    </row>
    <row r="8" spans="1:18" s="1" customFormat="1" ht="15" customHeight="1" x14ac:dyDescent="0.15">
      <c r="A8" s="10" t="s">
        <v>1</v>
      </c>
      <c r="B8" s="156" t="str">
        <f>IF('C-5回目'!B8="","",'C-5回目'!B8)</f>
        <v/>
      </c>
      <c r="C8" s="156"/>
      <c r="D8" s="156"/>
      <c r="E8" s="3"/>
      <c r="F8" s="34" t="s">
        <v>11</v>
      </c>
      <c r="G8" s="157" t="str">
        <f>IF('C-5回目'!G8="","",'C-5回目'!G8)</f>
        <v/>
      </c>
      <c r="H8" s="157" t="str">
        <f>IF('C-1回目'!H8="","",'C-1回目'!H8)</f>
        <v/>
      </c>
      <c r="I8" s="69" t="str">
        <f>IF($G$6="適格請求事業者",IF(ISTEXT($G$7),"","登録番号未入力"),"")</f>
        <v/>
      </c>
      <c r="J8" s="2"/>
      <c r="K8" s="2"/>
      <c r="N8" s="27">
        <f t="shared" ca="1" si="0"/>
        <v>45219</v>
      </c>
      <c r="P8" s="1">
        <v>4</v>
      </c>
    </row>
    <row r="9" spans="1:18" s="1" customFormat="1" ht="15" customHeight="1" x14ac:dyDescent="0.15">
      <c r="A9" s="2"/>
      <c r="B9" s="69" t="str">
        <f>IF(B8="","工事名未入力","")</f>
        <v>工事名未入力</v>
      </c>
      <c r="C9" s="2"/>
      <c r="D9" s="2"/>
      <c r="E9" s="2"/>
      <c r="F9" s="2"/>
      <c r="G9" s="2"/>
      <c r="H9" s="2"/>
      <c r="I9" s="2"/>
      <c r="J9" s="2"/>
      <c r="K9" s="2"/>
      <c r="N9" s="27">
        <f t="shared" ca="1" si="0"/>
        <v>45250</v>
      </c>
      <c r="P9" s="1">
        <v>5</v>
      </c>
    </row>
    <row r="10" spans="1:18" s="1" customFormat="1" ht="15" customHeight="1" x14ac:dyDescent="0.15">
      <c r="A10" s="2"/>
      <c r="B10" s="2"/>
      <c r="C10" s="2"/>
      <c r="D10" s="2"/>
      <c r="E10" s="2"/>
      <c r="F10" s="89"/>
      <c r="G10" s="158" t="str">
        <f>IF('C-5回目'!G10="","",'C-5回目'!G10)</f>
        <v/>
      </c>
      <c r="H10" s="158"/>
      <c r="I10" s="158"/>
      <c r="J10" s="2"/>
      <c r="K10" s="2"/>
      <c r="N10" s="27">
        <f t="shared" ca="1" si="0"/>
        <v>45280</v>
      </c>
      <c r="P10" s="1">
        <v>6</v>
      </c>
    </row>
    <row r="11" spans="1:18" s="1" customFormat="1" ht="15" customHeight="1" x14ac:dyDescent="0.15">
      <c r="A11" s="110" t="s">
        <v>7</v>
      </c>
      <c r="B11" s="112">
        <f>G24</f>
        <v>0</v>
      </c>
      <c r="C11" s="112"/>
      <c r="D11" s="112"/>
      <c r="E11" s="2"/>
      <c r="F11" s="2"/>
      <c r="G11" s="158" t="str">
        <f>IF('C-1回目'!G11="","",'C-1回目'!G11)</f>
        <v/>
      </c>
      <c r="H11" s="158"/>
      <c r="I11" s="158"/>
      <c r="J11" s="2"/>
      <c r="K11" s="2"/>
      <c r="N11" s="27">
        <f t="shared" ca="1" si="0"/>
        <v>45311</v>
      </c>
      <c r="P11" s="1">
        <v>7</v>
      </c>
    </row>
    <row r="12" spans="1:18" s="1" customFormat="1" ht="15" customHeight="1" thickBot="1" x14ac:dyDescent="0.2">
      <c r="A12" s="111"/>
      <c r="B12" s="113"/>
      <c r="C12" s="113"/>
      <c r="D12" s="113"/>
      <c r="E12" s="2"/>
      <c r="F12" s="90" t="s">
        <v>10</v>
      </c>
      <c r="G12" s="159" t="str">
        <f>IF('C-1回目'!G12="","",'C-1回目'!G12)</f>
        <v/>
      </c>
      <c r="H12" s="159"/>
      <c r="I12" s="159"/>
      <c r="K12" s="2"/>
      <c r="N12" s="27">
        <f t="shared" ca="1" si="0"/>
        <v>45342</v>
      </c>
      <c r="P12" s="1">
        <v>8</v>
      </c>
    </row>
    <row r="13" spans="1:18" s="1" customFormat="1" ht="45" customHeight="1" x14ac:dyDescent="0.15">
      <c r="A13" s="2"/>
      <c r="B13" s="2"/>
      <c r="C13" s="2"/>
      <c r="D13" s="2"/>
      <c r="E13" s="2"/>
      <c r="F13" s="91" t="s">
        <v>0</v>
      </c>
      <c r="G13" s="164" t="str">
        <f>IF('C-5回目'!G13="","",'C-5回目'!G13)</f>
        <v/>
      </c>
      <c r="H13" s="164"/>
      <c r="I13" s="164"/>
      <c r="J13" s="92" t="s">
        <v>3</v>
      </c>
      <c r="K13" s="2"/>
      <c r="N13" s="27">
        <f t="shared" ca="1" si="0"/>
        <v>45371</v>
      </c>
      <c r="P13" s="1">
        <v>9</v>
      </c>
    </row>
    <row r="14" spans="1:18" s="1" customFormat="1" ht="15" customHeight="1" x14ac:dyDescent="0.15">
      <c r="A14" s="2"/>
      <c r="B14" s="3"/>
      <c r="C14" s="3"/>
      <c r="D14" s="2"/>
      <c r="E14" s="2"/>
      <c r="F14" s="2"/>
      <c r="G14" s="7"/>
      <c r="H14" s="2"/>
      <c r="I14" s="2"/>
      <c r="K14" s="2"/>
      <c r="N14" s="27">
        <f t="shared" ca="1" si="0"/>
        <v>45402</v>
      </c>
      <c r="P14" s="1">
        <v>10</v>
      </c>
    </row>
    <row r="15" spans="1:18" s="1" customFormat="1" ht="15" customHeight="1" x14ac:dyDescent="0.15">
      <c r="A15" s="6" t="s">
        <v>2</v>
      </c>
      <c r="B15" s="36" t="str">
        <f>IF('C-5回目'!B15="","",'C-5回目'!B15)</f>
        <v/>
      </c>
      <c r="C15" s="8"/>
      <c r="D15" s="2"/>
      <c r="E15" s="2"/>
      <c r="F15" s="9" t="s">
        <v>9</v>
      </c>
      <c r="G15" s="161" t="str">
        <f>IF('C-5回目'!G15="","",'C-5回目'!G15)</f>
        <v/>
      </c>
      <c r="H15" s="162" t="str">
        <f>IF('C-1回目'!H15="","",'C-1回目'!H15)</f>
        <v/>
      </c>
      <c r="I15" s="162" t="str">
        <f>IF('C-1回目'!I15="","",'C-1回目'!I15)</f>
        <v/>
      </c>
      <c r="J15" s="163" t="str">
        <f>IF('C-1回目'!J15="","",'C-1回目'!J15)</f>
        <v/>
      </c>
      <c r="K15" s="2"/>
      <c r="N15" s="27"/>
    </row>
    <row r="16" spans="1:18" s="1" customFormat="1" ht="15" customHeight="1" x14ac:dyDescent="0.15">
      <c r="A16" s="2"/>
      <c r="B16" s="2"/>
      <c r="C16" s="2"/>
      <c r="D16" s="2"/>
      <c r="E16" s="2"/>
      <c r="F16" s="9" t="s">
        <v>8</v>
      </c>
      <c r="G16" s="161" t="str">
        <f>IF('C-5回目'!G16="","",'C-5回目'!G16)</f>
        <v/>
      </c>
      <c r="H16" s="162" t="str">
        <f>IF('C-1回目'!H16="","",'C-1回目'!H16)</f>
        <v/>
      </c>
      <c r="I16" s="162" t="str">
        <f>IF('C-1回目'!I16="","",'C-1回目'!I16)</f>
        <v/>
      </c>
      <c r="J16" s="163" t="str">
        <f>IF('C-1回目'!J16="","",'C-1回目'!J16)</f>
        <v/>
      </c>
      <c r="K16" s="2"/>
      <c r="N16" s="27"/>
    </row>
    <row r="17" spans="1:19" s="1" customFormat="1" ht="15" customHeight="1" x14ac:dyDescent="0.15">
      <c r="A17" s="2" t="s">
        <v>7</v>
      </c>
      <c r="B17" s="2"/>
      <c r="C17" s="2"/>
      <c r="D17" s="69" t="str">
        <f>IF(D19="","契約金額未入力","")</f>
        <v>契約金額未入力</v>
      </c>
      <c r="E17" s="69" t="str">
        <f>IF(E19="","出来高未入力","")</f>
        <v>出来高未入力</v>
      </c>
      <c r="F17" s="69" t="str">
        <f>IF(F19="","既収金未入力","")</f>
        <v/>
      </c>
      <c r="G17" s="69" t="str">
        <f>IF(F20="","保留金解除未入力","")</f>
        <v/>
      </c>
      <c r="H17" s="69"/>
      <c r="I17" s="26"/>
      <c r="J17" s="29"/>
      <c r="K17" s="2"/>
      <c r="N17" s="27"/>
    </row>
    <row r="18" spans="1:19" s="1" customFormat="1" ht="18" customHeight="1" x14ac:dyDescent="0.15">
      <c r="A18" s="8"/>
      <c r="B18" s="115" t="s">
        <v>14</v>
      </c>
      <c r="C18" s="115"/>
      <c r="D18" s="14" t="s">
        <v>63</v>
      </c>
      <c r="E18" s="14" t="s">
        <v>50</v>
      </c>
      <c r="F18" s="14" t="s">
        <v>4</v>
      </c>
      <c r="G18" s="115" t="s">
        <v>5</v>
      </c>
      <c r="H18" s="116"/>
      <c r="I18" s="115" t="s">
        <v>64</v>
      </c>
      <c r="J18" s="115"/>
      <c r="K18" s="2"/>
      <c r="N18" s="27"/>
    </row>
    <row r="19" spans="1:19" s="1" customFormat="1" ht="18" customHeight="1" x14ac:dyDescent="0.15">
      <c r="A19" s="8"/>
      <c r="B19" s="117" t="s">
        <v>51</v>
      </c>
      <c r="C19" s="118"/>
      <c r="D19" s="21"/>
      <c r="E19" s="21"/>
      <c r="F19" s="31">
        <f>'C-5回目'!E19</f>
        <v>0</v>
      </c>
      <c r="G19" s="119">
        <f>E19-F19</f>
        <v>0</v>
      </c>
      <c r="H19" s="119"/>
      <c r="I19" s="120">
        <f>D19-E19</f>
        <v>0</v>
      </c>
      <c r="J19" s="120"/>
      <c r="K19" s="2"/>
      <c r="N19" s="27"/>
    </row>
    <row r="20" spans="1:19" s="1" customFormat="1" ht="18" customHeight="1" x14ac:dyDescent="0.15">
      <c r="A20" s="14" t="s">
        <v>16</v>
      </c>
      <c r="B20" s="117" t="s">
        <v>17</v>
      </c>
      <c r="C20" s="121"/>
      <c r="D20" s="23"/>
      <c r="E20" s="23"/>
      <c r="F20" s="35">
        <f>'C-5回目'!G21</f>
        <v>0</v>
      </c>
      <c r="G20" s="122">
        <f>F20*-1</f>
        <v>0</v>
      </c>
      <c r="H20" s="122"/>
      <c r="I20" s="120">
        <v>0</v>
      </c>
      <c r="J20" s="120"/>
      <c r="K20" s="2"/>
      <c r="N20" s="27"/>
    </row>
    <row r="21" spans="1:19" s="1" customFormat="1" ht="18" customHeight="1" x14ac:dyDescent="0.15">
      <c r="A21" s="37">
        <f>'C-5回目'!A21</f>
        <v>0</v>
      </c>
      <c r="B21" s="117" t="s">
        <v>18</v>
      </c>
      <c r="C21" s="121"/>
      <c r="D21" s="23"/>
      <c r="E21" s="23"/>
      <c r="F21" s="24"/>
      <c r="G21" s="123">
        <f>ROUNDDOWN(G19*-1*A21,0)</f>
        <v>0</v>
      </c>
      <c r="H21" s="123"/>
      <c r="I21" s="120">
        <f>I20-G21</f>
        <v>0</v>
      </c>
      <c r="J21" s="120"/>
      <c r="K21" s="2"/>
      <c r="N21" s="27"/>
    </row>
    <row r="22" spans="1:19" s="1" customFormat="1" ht="18" customHeight="1" x14ac:dyDescent="0.15">
      <c r="A22" s="71" t="str">
        <f>IF(A21="","保留率未入力","")</f>
        <v/>
      </c>
      <c r="B22" s="117" t="s">
        <v>52</v>
      </c>
      <c r="C22" s="121"/>
      <c r="D22" s="15">
        <f>D19</f>
        <v>0</v>
      </c>
      <c r="E22" s="16">
        <f>E19</f>
        <v>0</v>
      </c>
      <c r="F22" s="12">
        <f>SUM(F19:F21)</f>
        <v>0</v>
      </c>
      <c r="G22" s="122">
        <f>SUM(G19:H21)</f>
        <v>0</v>
      </c>
      <c r="H22" s="122"/>
      <c r="I22" s="122">
        <f>SUM(I19:J21)</f>
        <v>0</v>
      </c>
      <c r="J22" s="122"/>
      <c r="K22" s="2"/>
      <c r="N22" s="27"/>
    </row>
    <row r="23" spans="1:19" s="1" customFormat="1" ht="18" customHeight="1" x14ac:dyDescent="0.15">
      <c r="A23" s="8"/>
      <c r="B23" s="117" t="s">
        <v>15</v>
      </c>
      <c r="C23" s="118"/>
      <c r="D23" s="21"/>
      <c r="E23" s="21"/>
      <c r="F23" s="31">
        <f>'C-5回目'!F23+'C-5回目'!G23</f>
        <v>0</v>
      </c>
      <c r="G23" s="124"/>
      <c r="H23" s="124"/>
      <c r="I23" s="120">
        <f>D23-F23-G23</f>
        <v>0</v>
      </c>
      <c r="J23" s="120"/>
      <c r="K23" s="2"/>
      <c r="N23" s="27"/>
    </row>
    <row r="24" spans="1:19" s="1" customFormat="1" ht="18" customHeight="1" x14ac:dyDescent="0.15">
      <c r="A24" s="8"/>
      <c r="B24" s="117" t="s">
        <v>53</v>
      </c>
      <c r="C24" s="118"/>
      <c r="D24" s="12">
        <f>D19+D23</f>
        <v>0</v>
      </c>
      <c r="E24" s="12">
        <f>E19+E23</f>
        <v>0</v>
      </c>
      <c r="F24" s="12">
        <f>F22+F23</f>
        <v>0</v>
      </c>
      <c r="G24" s="125">
        <f>G22+G23</f>
        <v>0</v>
      </c>
      <c r="H24" s="125"/>
      <c r="I24" s="120">
        <f>I22+I23</f>
        <v>0</v>
      </c>
      <c r="J24" s="120"/>
      <c r="K24" s="2"/>
      <c r="N24" s="27"/>
    </row>
    <row r="25" spans="1:19" s="1" customFormat="1" ht="18" customHeight="1" x14ac:dyDescent="0.15">
      <c r="A25" s="8"/>
      <c r="B25" s="19"/>
      <c r="C25" s="19"/>
      <c r="D25" s="74" t="str">
        <f>IF(D23="","契約消費税未入力","")</f>
        <v>契約消費税未入力</v>
      </c>
      <c r="E25" s="30" t="str">
        <f>IF(E23="","出来高消費税未入力","")</f>
        <v>出来高消費税未入力</v>
      </c>
      <c r="F25" s="30" t="str">
        <f>IF(F23="","既収消費税未入力","")</f>
        <v/>
      </c>
      <c r="G25" s="74" t="str">
        <f>IF(G23="","今回請求消費税未入力","")</f>
        <v>今回請求消費税未入力</v>
      </c>
      <c r="H25" s="20"/>
      <c r="I25" s="5"/>
      <c r="J25" s="5"/>
      <c r="K25" s="2"/>
      <c r="N25" s="27"/>
    </row>
    <row r="26" spans="1:19" s="1" customFormat="1" ht="18" customHeight="1" x14ac:dyDescent="0.15">
      <c r="A26" s="8"/>
      <c r="B26" s="126" t="s">
        <v>13</v>
      </c>
      <c r="C26" s="127"/>
      <c r="D26" s="17" t="s">
        <v>28</v>
      </c>
      <c r="E26" s="17" t="s">
        <v>19</v>
      </c>
      <c r="F26" s="14" t="s">
        <v>20</v>
      </c>
      <c r="G26" s="115" t="s">
        <v>21</v>
      </c>
      <c r="H26" s="116"/>
      <c r="I26" s="115" t="s">
        <v>22</v>
      </c>
      <c r="J26" s="115"/>
      <c r="K26" s="2"/>
      <c r="N26" s="27"/>
    </row>
    <row r="27" spans="1:19" s="1" customFormat="1" ht="18" customHeight="1" x14ac:dyDescent="0.15">
      <c r="A27" s="8"/>
      <c r="B27" s="126" t="s">
        <v>23</v>
      </c>
      <c r="C27" s="127"/>
      <c r="D27" s="18">
        <f>E27+F27+G27+I27</f>
        <v>0</v>
      </c>
      <c r="E27" s="21"/>
      <c r="F27" s="21"/>
      <c r="G27" s="124"/>
      <c r="H27" s="124"/>
      <c r="I27" s="130"/>
      <c r="J27" s="130"/>
      <c r="K27" s="2"/>
      <c r="N27" s="27"/>
    </row>
    <row r="28" spans="1:19" s="1" customFormat="1" ht="18" customHeight="1" x14ac:dyDescent="0.15">
      <c r="A28" s="8"/>
      <c r="B28" s="126" t="s">
        <v>24</v>
      </c>
      <c r="C28" s="127"/>
      <c r="D28" s="18">
        <f>E28+F28+G28+I28</f>
        <v>0</v>
      </c>
      <c r="E28" s="22"/>
      <c r="F28" s="22"/>
      <c r="G28" s="130"/>
      <c r="H28" s="130"/>
      <c r="I28" s="130"/>
      <c r="J28" s="130"/>
      <c r="K28" s="2"/>
      <c r="N28" s="27"/>
    </row>
    <row r="29" spans="1:19" s="1" customFormat="1" ht="18" customHeight="1" x14ac:dyDescent="0.15">
      <c r="A29" s="8"/>
      <c r="B29" s="8"/>
      <c r="C29" s="8"/>
      <c r="D29" s="25" t="str">
        <f>IF(SUM(D27:D28)=G24,"","※合計金額が誤っているので再確認をお願いします")</f>
        <v/>
      </c>
      <c r="E29" s="4"/>
      <c r="F29" s="13"/>
      <c r="G29" s="133"/>
      <c r="H29" s="133"/>
      <c r="I29" s="5"/>
      <c r="J29" s="5"/>
      <c r="K29" s="2"/>
      <c r="N29" s="27"/>
    </row>
    <row r="30" spans="1:19" s="1" customFormat="1" ht="15" customHeight="1" x14ac:dyDescent="0.15">
      <c r="A30" s="2"/>
      <c r="B30" s="2" t="s">
        <v>26</v>
      </c>
      <c r="D30" s="2"/>
      <c r="E30" s="2"/>
      <c r="F30" s="2"/>
      <c r="G30" s="2"/>
      <c r="H30" s="2"/>
      <c r="I30" s="2"/>
      <c r="J30" s="2"/>
      <c r="K30"/>
      <c r="L30"/>
      <c r="M30"/>
      <c r="N30" s="27"/>
      <c r="O30"/>
      <c r="P30"/>
      <c r="Q30"/>
      <c r="R30"/>
      <c r="S30"/>
    </row>
    <row r="31" spans="1:19" s="1" customFormat="1" ht="18" customHeight="1" x14ac:dyDescent="0.15">
      <c r="A31" s="8"/>
      <c r="B31" s="134" t="s">
        <v>25</v>
      </c>
      <c r="C31" s="165"/>
      <c r="D31" s="165"/>
      <c r="E31" s="165"/>
      <c r="F31" s="165"/>
      <c r="G31" s="146" t="str">
        <f>IF(C31="","取引内容未入力","")</f>
        <v>取引内容未入力</v>
      </c>
      <c r="H31" s="146"/>
      <c r="I31" s="147"/>
      <c r="J31" s="147"/>
      <c r="K31"/>
      <c r="L31"/>
      <c r="M31"/>
      <c r="N31" s="27"/>
      <c r="O31"/>
      <c r="P31"/>
      <c r="Q31"/>
      <c r="R31"/>
      <c r="S31"/>
    </row>
    <row r="32" spans="1:19" s="1" customFormat="1" ht="18" customHeight="1" x14ac:dyDescent="0.15">
      <c r="A32" s="2"/>
      <c r="B32" s="135"/>
      <c r="C32" s="166"/>
      <c r="D32" s="166"/>
      <c r="E32" s="166"/>
      <c r="F32" s="166"/>
      <c r="G32" s="148"/>
      <c r="H32" s="149"/>
      <c r="I32" s="150"/>
      <c r="J32" s="150"/>
      <c r="K32" s="2"/>
      <c r="N32" s="27"/>
    </row>
    <row r="33" spans="1:14" s="1" customFormat="1" ht="18" customHeight="1" x14ac:dyDescent="0.15">
      <c r="A33" s="8"/>
      <c r="B33" s="136"/>
      <c r="C33" s="167"/>
      <c r="D33" s="167"/>
      <c r="E33" s="167"/>
      <c r="F33" s="167"/>
      <c r="G33" s="151"/>
      <c r="H33" s="151"/>
      <c r="I33" s="151"/>
      <c r="J33" s="151"/>
      <c r="K33" s="2"/>
      <c r="N33" s="27"/>
    </row>
    <row r="34" spans="1:14" s="1" customFormat="1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N34" s="27"/>
    </row>
    <row r="35" spans="1:14" s="1" customFormat="1" ht="12" x14ac:dyDescent="0.15">
      <c r="N35" s="27"/>
    </row>
    <row r="36" spans="1:14" s="1" customFormat="1" ht="12" x14ac:dyDescent="0.15">
      <c r="N36" s="27"/>
    </row>
    <row r="37" spans="1:14" s="1" customFormat="1" ht="12" x14ac:dyDescent="0.15">
      <c r="N37" s="27"/>
    </row>
    <row r="38" spans="1:14" s="1" customFormat="1" ht="12" x14ac:dyDescent="0.15">
      <c r="N38" s="27"/>
    </row>
    <row r="39" spans="1:14" s="1" customFormat="1" ht="12" x14ac:dyDescent="0.15">
      <c r="N39" s="27"/>
    </row>
    <row r="40" spans="1:14" s="1" customFormat="1" ht="12" x14ac:dyDescent="0.15">
      <c r="N40" s="27"/>
    </row>
    <row r="41" spans="1:14" s="1" customFormat="1" ht="12" x14ac:dyDescent="0.15">
      <c r="N41" s="27"/>
    </row>
    <row r="42" spans="1:14" x14ac:dyDescent="0.15">
      <c r="A42" s="1"/>
      <c r="B42" s="1"/>
      <c r="C42" s="1"/>
      <c r="D42" s="1"/>
      <c r="E42" s="1"/>
      <c r="F42" s="1"/>
      <c r="G42" s="1"/>
      <c r="H42" s="1"/>
      <c r="I42" s="1"/>
      <c r="N42" s="27"/>
    </row>
    <row r="43" spans="1:14" x14ac:dyDescent="0.15">
      <c r="N43" s="27"/>
    </row>
    <row r="44" spans="1:14" x14ac:dyDescent="0.15">
      <c r="N44" s="27"/>
    </row>
    <row r="45" spans="1:14" x14ac:dyDescent="0.15">
      <c r="N45" s="27"/>
    </row>
    <row r="46" spans="1:14" x14ac:dyDescent="0.15">
      <c r="N46" s="27"/>
    </row>
    <row r="47" spans="1:14" x14ac:dyDescent="0.15">
      <c r="N47" s="27"/>
    </row>
    <row r="48" spans="1:14" x14ac:dyDescent="0.15">
      <c r="N48" s="27"/>
    </row>
    <row r="49" spans="14:14" x14ac:dyDescent="0.15">
      <c r="N49" s="27"/>
    </row>
    <row r="50" spans="14:14" x14ac:dyDescent="0.15">
      <c r="N50" s="27"/>
    </row>
    <row r="51" spans="14:14" x14ac:dyDescent="0.15">
      <c r="N51" s="27"/>
    </row>
    <row r="52" spans="14:14" x14ac:dyDescent="0.15">
      <c r="N52" s="27"/>
    </row>
    <row r="53" spans="14:14" x14ac:dyDescent="0.15">
      <c r="N53" s="27"/>
    </row>
    <row r="54" spans="14:14" x14ac:dyDescent="0.15">
      <c r="N54" s="27"/>
    </row>
    <row r="55" spans="14:14" x14ac:dyDescent="0.15">
      <c r="N55" s="27"/>
    </row>
    <row r="56" spans="14:14" x14ac:dyDescent="0.15">
      <c r="N56" s="27"/>
    </row>
    <row r="57" spans="14:14" x14ac:dyDescent="0.15">
      <c r="N57" s="27"/>
    </row>
    <row r="58" spans="14:14" x14ac:dyDescent="0.15">
      <c r="N58" s="27"/>
    </row>
    <row r="59" spans="14:14" x14ac:dyDescent="0.15">
      <c r="N59" s="27"/>
    </row>
    <row r="60" spans="14:14" x14ac:dyDescent="0.15">
      <c r="N60" s="27"/>
    </row>
    <row r="61" spans="14:14" x14ac:dyDescent="0.15">
      <c r="N61" s="27"/>
    </row>
    <row r="62" spans="14:14" x14ac:dyDescent="0.15">
      <c r="N62" s="27"/>
    </row>
    <row r="63" spans="14:14" x14ac:dyDescent="0.15">
      <c r="N63" s="27"/>
    </row>
    <row r="64" spans="14:14" x14ac:dyDescent="0.15">
      <c r="N64" s="27"/>
    </row>
    <row r="65" spans="14:14" x14ac:dyDescent="0.15">
      <c r="N65" s="27"/>
    </row>
    <row r="66" spans="14:14" x14ac:dyDescent="0.15">
      <c r="N66" s="27"/>
    </row>
    <row r="67" spans="14:14" x14ac:dyDescent="0.15">
      <c r="N67" s="27"/>
    </row>
    <row r="68" spans="14:14" x14ac:dyDescent="0.15">
      <c r="N68" s="27"/>
    </row>
    <row r="69" spans="14:14" x14ac:dyDescent="0.15">
      <c r="N69" s="27"/>
    </row>
    <row r="70" spans="14:14" x14ac:dyDescent="0.15">
      <c r="N70" s="27"/>
    </row>
    <row r="71" spans="14:14" x14ac:dyDescent="0.15">
      <c r="N71" s="27"/>
    </row>
    <row r="72" spans="14:14" x14ac:dyDescent="0.15">
      <c r="N72" s="27"/>
    </row>
    <row r="73" spans="14:14" x14ac:dyDescent="0.15">
      <c r="N73" s="27"/>
    </row>
    <row r="74" spans="14:14" x14ac:dyDescent="0.15">
      <c r="N74" s="27"/>
    </row>
    <row r="75" spans="14:14" x14ac:dyDescent="0.15">
      <c r="N75" s="27"/>
    </row>
    <row r="76" spans="14:14" x14ac:dyDescent="0.15">
      <c r="N76" s="27"/>
    </row>
    <row r="77" spans="14:14" x14ac:dyDescent="0.15">
      <c r="N77" s="27"/>
    </row>
    <row r="78" spans="14:14" x14ac:dyDescent="0.15">
      <c r="N78" s="27"/>
    </row>
    <row r="79" spans="14:14" x14ac:dyDescent="0.15">
      <c r="N79" s="27"/>
    </row>
    <row r="80" spans="14:14" x14ac:dyDescent="0.15">
      <c r="N80" s="27"/>
    </row>
    <row r="81" spans="14:14" x14ac:dyDescent="0.15">
      <c r="N81" s="27"/>
    </row>
    <row r="82" spans="14:14" x14ac:dyDescent="0.15">
      <c r="N82" s="27"/>
    </row>
    <row r="83" spans="14:14" x14ac:dyDescent="0.15">
      <c r="N83" s="27"/>
    </row>
    <row r="84" spans="14:14" x14ac:dyDescent="0.15">
      <c r="N84" s="27"/>
    </row>
    <row r="85" spans="14:14" x14ac:dyDescent="0.15">
      <c r="N85" s="27"/>
    </row>
  </sheetData>
  <sheetProtection algorithmName="SHA-512" hashValue="AwgDyD5egfaBfFVWvl3/g71+Q3uKQUZzEvXcmk93h+8ckSFHJELzpClyYIaHUPuf6cObcv86Yy8NcGIaRufMUg==" saltValue="OfpDfC9UHSobIqnp+muMEQ==" spinCount="100000" sheet="1" objects="1" scenarios="1"/>
  <mergeCells count="52">
    <mergeCell ref="G29:H29"/>
    <mergeCell ref="B31:B33"/>
    <mergeCell ref="C31:F33"/>
    <mergeCell ref="G31:H31"/>
    <mergeCell ref="I31:J31"/>
    <mergeCell ref="G32:H32"/>
    <mergeCell ref="I32:J32"/>
    <mergeCell ref="G33:H33"/>
    <mergeCell ref="I33:J33"/>
    <mergeCell ref="B27:C27"/>
    <mergeCell ref="G27:H27"/>
    <mergeCell ref="I27:J27"/>
    <mergeCell ref="B28:C28"/>
    <mergeCell ref="G28:H28"/>
    <mergeCell ref="I28:J28"/>
    <mergeCell ref="B24:C24"/>
    <mergeCell ref="G24:H24"/>
    <mergeCell ref="I24:J24"/>
    <mergeCell ref="B26:C26"/>
    <mergeCell ref="G26:H26"/>
    <mergeCell ref="I26:J26"/>
    <mergeCell ref="B22:C22"/>
    <mergeCell ref="G22:H22"/>
    <mergeCell ref="I22:J22"/>
    <mergeCell ref="B23:C23"/>
    <mergeCell ref="G23:H23"/>
    <mergeCell ref="I23:J23"/>
    <mergeCell ref="B20:C20"/>
    <mergeCell ref="G20:H20"/>
    <mergeCell ref="I20:J20"/>
    <mergeCell ref="B21:C21"/>
    <mergeCell ref="G21:H21"/>
    <mergeCell ref="I21:J21"/>
    <mergeCell ref="B18:C18"/>
    <mergeCell ref="G18:H18"/>
    <mergeCell ref="I18:J18"/>
    <mergeCell ref="B19:C19"/>
    <mergeCell ref="G19:H19"/>
    <mergeCell ref="I19:J19"/>
    <mergeCell ref="G16:J16"/>
    <mergeCell ref="A3:J3"/>
    <mergeCell ref="I4:J4"/>
    <mergeCell ref="A6:B6"/>
    <mergeCell ref="G6:H6"/>
    <mergeCell ref="G7:H7"/>
    <mergeCell ref="B8:D8"/>
    <mergeCell ref="G8:H8"/>
    <mergeCell ref="G10:I12"/>
    <mergeCell ref="A11:A12"/>
    <mergeCell ref="B11:D12"/>
    <mergeCell ref="G13:I13"/>
    <mergeCell ref="G15:J15"/>
  </mergeCells>
  <phoneticPr fontId="2"/>
  <dataValidations count="4">
    <dataValidation type="list" allowBlank="1" showInputMessage="1" showErrorMessage="1" sqref="G6:H6" xr:uid="{8F4B8EBD-E3D7-4932-8F40-5E57A5FCF031}">
      <formula1>$L$6:$L$7</formula1>
    </dataValidation>
    <dataValidation type="textLength" operator="equal" allowBlank="1" showInputMessage="1" showErrorMessage="1" sqref="G7:H7" xr:uid="{D7ED7DA1-E247-4E2F-9C10-BB4E0ECCE01C}">
      <formula1>14</formula1>
    </dataValidation>
    <dataValidation type="list" allowBlank="1" showInputMessage="1" showErrorMessage="1" sqref="I4:J4" xr:uid="{6AF94F60-A2AD-4C1F-A242-C7395B3D8273}">
      <formula1>$N$4:$N$8</formula1>
    </dataValidation>
    <dataValidation type="whole" allowBlank="1" showInputMessage="1" showErrorMessage="1" sqref="B15" xr:uid="{FAEB4939-7137-4AD9-90EF-8C7539460F05}">
      <formula1>0</formula1>
      <formula2>9999</formula2>
    </dataValidation>
  </dataValidations>
  <printOptions horizontalCentered="1" verticalCentered="1"/>
  <pageMargins left="0.51181102362204722" right="0.51181102362204722" top="0.19685039370078741" bottom="0.35433070866141736" header="0.31496062992125984" footer="0.19685039370078741"/>
  <pageSetup paperSize="9" orientation="landscape" r:id="rId1"/>
  <headerFooter>
    <oddFooter>&amp;L&amp;"ＭＳ Ｐ明朝,標準"&amp;8(5050100)&amp;R&amp;"ＭＳ 明朝,標準"&amp;8制定日：2021.04.01
改定日：2023.08.04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14</vt:i4>
      </vt:variant>
    </vt:vector>
  </HeadingPairs>
  <TitlesOfParts>
    <vt:vector size="27" baseType="lpstr">
      <vt:lpstr>表紙</vt:lpstr>
      <vt:lpstr>A 記載方法 1回目</vt:lpstr>
      <vt:lpstr>B 記載方法 2回目以降</vt:lpstr>
      <vt:lpstr>C-1回目</vt:lpstr>
      <vt:lpstr>C-2回目</vt:lpstr>
      <vt:lpstr>C-3回目</vt:lpstr>
      <vt:lpstr>C-4回目</vt:lpstr>
      <vt:lpstr>C-5回目</vt:lpstr>
      <vt:lpstr>C-6回目</vt:lpstr>
      <vt:lpstr>C-7回目</vt:lpstr>
      <vt:lpstr>C-8回目</vt:lpstr>
      <vt:lpstr>C-9回目</vt:lpstr>
      <vt:lpstr>C-10回目</vt:lpstr>
      <vt:lpstr>'A 記載方法 1回目'!Print_Area</vt:lpstr>
      <vt:lpstr>'B 記載方法 2回目以降'!Print_Area</vt:lpstr>
      <vt:lpstr>'C-10回目'!Print_Area</vt:lpstr>
      <vt:lpstr>'C-1回目'!Print_Area</vt:lpstr>
      <vt:lpstr>'C-2回目'!Print_Area</vt:lpstr>
      <vt:lpstr>'C-3回目'!Print_Area</vt:lpstr>
      <vt:lpstr>'C-4回目'!Print_Area</vt:lpstr>
      <vt:lpstr>'C-5回目'!Print_Area</vt:lpstr>
      <vt:lpstr>'C-6回目'!Print_Area</vt:lpstr>
      <vt:lpstr>'C-7回目'!Print_Area</vt:lpstr>
      <vt:lpstr>'C-8回目'!Print_Area</vt:lpstr>
      <vt:lpstr>'C-9回目'!Print_Area</vt:lpstr>
      <vt:lpstr>表紙!Print_Area</vt:lpstr>
      <vt:lpstr>表紙!Print_Titles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2020-02-20T11:38:40Z</dcterms:created>
  <dcterms:modified xsi:type="dcterms:W3CDTF">2023-08-07T09:46:48Z</dcterms:modified>
</cp:coreProperties>
</file>